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ad1" sheetId="1" r:id="rId1"/>
  </sheets>
  <definedNames>
    <definedName name="_xlnm.Print_Area" localSheetId="0">'Blad1'!$A$1:$X$124</definedName>
  </definedNames>
  <calcPr fullCalcOnLoad="1"/>
</workbook>
</file>

<file path=xl/sharedStrings.xml><?xml version="1.0" encoding="utf-8"?>
<sst xmlns="http://schemas.openxmlformats.org/spreadsheetml/2006/main" count="132" uniqueCount="123">
  <si>
    <t>1.</t>
  </si>
  <si>
    <t>Soms kan ik het oorsuizen negeren, ook als het er is</t>
  </si>
  <si>
    <t>2.</t>
  </si>
  <si>
    <t>Ik kan niet van muziek genieten vanwege het oorsuizen</t>
  </si>
  <si>
    <t>3.</t>
  </si>
  <si>
    <t>Het is oneerlijk dat ik zo onder mijn oorsuizen moet lijden</t>
  </si>
  <si>
    <t>4.</t>
  </si>
  <si>
    <t>Ik word 's nachts vaker wakker door mijn oorsuizen</t>
  </si>
  <si>
    <t>5.</t>
  </si>
  <si>
    <t>Ik ben me bewust van het oorsuizen vanaf het moment dat ik opsta tot ik in slaap val</t>
  </si>
  <si>
    <t>6.</t>
  </si>
  <si>
    <t>Je houding t.o.v. het oorsuizen heeft geen invloed op de last ervan</t>
  </si>
  <si>
    <t>7.</t>
  </si>
  <si>
    <t>Meestal is het oorsuizen vrij zacht</t>
  </si>
  <si>
    <t>8.</t>
  </si>
  <si>
    <t>Ik ben bang dat het oorsuizen me een zenuwinzinking bezorgt</t>
  </si>
  <si>
    <t>9.</t>
  </si>
  <si>
    <t>Door het oorsuizen kost het me moeite te zeggen waar geluiden vandaan komen</t>
  </si>
  <si>
    <t>10.</t>
  </si>
  <si>
    <t>De manier waarop het oorsuizen klinkt, is echt onprettig</t>
  </si>
  <si>
    <t>11.</t>
  </si>
  <si>
    <t>Ik heb het gevoel dat ik nooit aan het oorsuizen kan ontsnappen</t>
  </si>
  <si>
    <t>12.</t>
  </si>
  <si>
    <t>Door het oorsuizen word ik 's morgens vroeger wakker</t>
  </si>
  <si>
    <t>13.</t>
  </si>
  <si>
    <t>Ik maak me zorgen dat ik dit probleem nooit zal leren verdragen</t>
  </si>
  <si>
    <t>14.</t>
  </si>
  <si>
    <t>Vanwege het oorsuizen is het moeilijker om naar meer mensen tegelijkertijd te luisteren</t>
  </si>
  <si>
    <t>15.</t>
  </si>
  <si>
    <t>Het oorsuizen is meestal luid</t>
  </si>
  <si>
    <t>16.</t>
  </si>
  <si>
    <t>Vanwege het oorsuizen ben ik bang dat er lichamelijk iets mis is met mij</t>
  </si>
  <si>
    <t>17.</t>
  </si>
  <si>
    <t>Als het oorsuizen blijft, is mijn leven niet meer de moeite waard</t>
  </si>
  <si>
    <t>18.</t>
  </si>
  <si>
    <t>Ik heb aan zelfvertrouwen verloren door het oorsuizen</t>
  </si>
  <si>
    <t>19.</t>
  </si>
  <si>
    <t>Ik wou dat iemand begreep wat voor een probleem dit is</t>
  </si>
  <si>
    <t>20.</t>
  </si>
  <si>
    <t>Het oorsuizen leidt me af, wat ik ook doe</t>
  </si>
  <si>
    <t>21.</t>
  </si>
  <si>
    <t>Je kunt maar heel weinig doen om het oorsuizen te leren verdragen</t>
  </si>
  <si>
    <t>22.</t>
  </si>
  <si>
    <t>Het oorsuizen bezorgt me soms oorpijn of hoofdpijn</t>
  </si>
  <si>
    <t>23.</t>
  </si>
  <si>
    <t>Als ik me neerslachtig en somber voel, lijkt het oorsuizen erger</t>
  </si>
  <si>
    <t>24.</t>
  </si>
  <si>
    <t>Ik ben sneller geirriteerd in de omgang met familie en vrienden als gevolg van het oorsuizen</t>
  </si>
  <si>
    <t>25.</t>
  </si>
  <si>
    <t>Door het oorsuizen zijn de spieren van mijn hoofd en nek gespannen</t>
  </si>
  <si>
    <t>26.</t>
  </si>
  <si>
    <t>Door het oorsuizen klinken stemmen van andere mensen voor mij vervormd</t>
  </si>
  <si>
    <t>27.</t>
  </si>
  <si>
    <t>Het zal vreselijk zijn als dit oorsuizen nooit overgaat</t>
  </si>
  <si>
    <t>28.</t>
  </si>
  <si>
    <t xml:space="preserve">Ik maak me er zorgen over dat het oorsuizen mijn lichamelijke gezondheid kan schaden </t>
  </si>
  <si>
    <t>29.</t>
  </si>
  <si>
    <t>Het oorsuizen lijkt dwars door mijn hoofd te gaan</t>
  </si>
  <si>
    <t>30.</t>
  </si>
  <si>
    <t>Bijna al mijn problemen worden door het oorsuizen veroorzaakt</t>
  </si>
  <si>
    <t>31.</t>
  </si>
  <si>
    <t>Het slapen is mijn grootste probleem</t>
  </si>
  <si>
    <t>32.</t>
  </si>
  <si>
    <t>Het is de manier waarop je over het oorsuizen denkt, NIET het oorsuizen zelf, wat je van streek maakt</t>
  </si>
  <si>
    <t>33.</t>
  </si>
  <si>
    <t>Door het oorsuizen heb ik meer moeite om een gesprek te volgen</t>
  </si>
  <si>
    <t>34.</t>
  </si>
  <si>
    <t>Ik vind het moeilijker om te ontspannen vanwege het oorsuizen</t>
  </si>
  <si>
    <t>35.</t>
  </si>
  <si>
    <t>Mijn oorsuizen is vaak zo erg dat ik het niet kan negeren</t>
  </si>
  <si>
    <t>36.</t>
  </si>
  <si>
    <t>Het kost me meer tijd om in slaap te vallen vanwege het oorsuizen</t>
  </si>
  <si>
    <t>37.</t>
  </si>
  <si>
    <t>Ik word soms heel boos als ik nadenk over mijn oorsuizen</t>
  </si>
  <si>
    <t>38.</t>
  </si>
  <si>
    <t>Door het oorsuizen vind ik het moeilijker om te telefoneren</t>
  </si>
  <si>
    <t>39.</t>
  </si>
  <si>
    <t>Ik voel me sneller somber door het oorsuizen</t>
  </si>
  <si>
    <t>40.</t>
  </si>
  <si>
    <t>Ik kan het oorsuizen vergeten als ik iets aan het doen ben wat me interesseert</t>
  </si>
  <si>
    <t>41.</t>
  </si>
  <si>
    <t>Door het oorsuizen ben ik haast niet meer tegen het leven opgewassen</t>
  </si>
  <si>
    <t>42.</t>
  </si>
  <si>
    <t>Ik heb me altijd al zorgen gemaakt over problemen met mijn oren</t>
  </si>
  <si>
    <t>43.</t>
  </si>
  <si>
    <t>Ik denk er vaak over na of het oorsuizen ooit weg zal gaan</t>
  </si>
  <si>
    <t>44.</t>
  </si>
  <si>
    <t>Ik kan me voorstellen dat ik met het oorsuizen om kan gaan</t>
  </si>
  <si>
    <t>45.</t>
  </si>
  <si>
    <t>Het oorsuizen wordt nooit minder</t>
  </si>
  <si>
    <t>46.</t>
  </si>
  <si>
    <t>Een sterker iemand zou dit probleem misschien makkelijker accepteren</t>
  </si>
  <si>
    <t>47.</t>
  </si>
  <si>
    <t>Ik ben slachtoffer van mijn oorsuizen</t>
  </si>
  <si>
    <t>48.</t>
  </si>
  <si>
    <t>Het oorsuizen heeft mijn concentratie verminderd</t>
  </si>
  <si>
    <t>49.</t>
  </si>
  <si>
    <t>Het oorsuizen is een van die problemen in het leven, waarmee je moet leren leven</t>
  </si>
  <si>
    <t>50.</t>
  </si>
  <si>
    <t>Vanwege het oorsuizen kan ik niet van de radio of de televisie genieten</t>
  </si>
  <si>
    <t>51.</t>
  </si>
  <si>
    <t>Het oorsuizen leidt soms tot zware hoofdpijn</t>
  </si>
  <si>
    <t>52.</t>
  </si>
  <si>
    <t>Ik ben altijd al een lichte slaper geweest</t>
  </si>
  <si>
    <t>JUIST</t>
  </si>
  <si>
    <t>DEELS JUIST</t>
  </si>
  <si>
    <t>ONJUIST</t>
  </si>
  <si>
    <t>emotionele belasting</t>
  </si>
  <si>
    <t>cognitieve belasting</t>
  </si>
  <si>
    <t>psychische belasting</t>
  </si>
  <si>
    <t>indringend karakter vd tinnitus</t>
  </si>
  <si>
    <t>auditieve problemen</t>
  </si>
  <si>
    <t>slaapproblemen</t>
  </si>
  <si>
    <t>somatische klachten</t>
  </si>
  <si>
    <t>EROR!</t>
  </si>
  <si>
    <t>ITEM</t>
  </si>
  <si>
    <t>slaap-problemen</t>
  </si>
  <si>
    <t>totale score subschalen</t>
  </si>
  <si>
    <t>totale score TQ</t>
  </si>
  <si>
    <t>Datum:</t>
  </si>
  <si>
    <t>Naam pt:</t>
  </si>
  <si>
    <t>Geb datum:</t>
  </si>
  <si>
    <t>scores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</si>
</sst>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);\(&quot;F&quot;\ #,##0\)"/>
    <numFmt numFmtId="179" formatCode="&quot;F&quot;\ #,##0_);[Red]\(&quot;F&quot;\ #,##0\)"/>
    <numFmt numFmtId="180" formatCode="&quot;F&quot;\ #,##0.00_);\(&quot;F&quot;\ #,##0.00\)"/>
    <numFmt numFmtId="181" formatCode="&quot;F&quot;\ #,##0.00_);[Red]\(&quot;F&quot;\ #,##0.00\)"/>
    <numFmt numFmtId="182" formatCode="_(&quot;F&quot;\ * #,##0_);_(&quot;F&quot;\ * \(#,##0\);_(&quot;F&quot;\ * &quot;-&quot;_);_(@_)"/>
    <numFmt numFmtId="183" formatCode="_(* #,##0_);_(* \(#,##0\);_(* &quot;-&quot;_);_(@_)"/>
    <numFmt numFmtId="184" formatCode="_(&quot;F&quot;\ * #,##0.00_);_(&quot;F&quot;\ * \(#,##0.00\);_(&quot;F&quot;\ * &quot;-&quot;??_);_(@_)"/>
    <numFmt numFmtId="185" formatCode="_(* #,##0.00_);_(* \(#,##0.00\);_(* &quot;-&quot;??_);_(@_)"/>
    <numFmt numFmtId="186" formatCode="d\ mmmm\ yyyy"/>
    <numFmt numFmtId="187" formatCode="0.0"/>
    <numFmt numFmtId="188" formatCode="0.E+00"/>
    <numFmt numFmtId="189" formatCode="0.0E+00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1">
    <font>
      <sz val="10"/>
      <name val="Arial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3" fontId="0" fillId="33" borderId="10" xfId="0" applyNumberForma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33" borderId="10" xfId="0" applyNumberFormat="1" applyFill="1" applyBorder="1" applyAlignment="1">
      <alignment horizontal="center" textRotation="90" wrapText="1"/>
    </xf>
    <xf numFmtId="3" fontId="0" fillId="34" borderId="10" xfId="0" applyNumberFormat="1" applyFill="1" applyBorder="1" applyAlignment="1">
      <alignment horizontal="center" textRotation="90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2" fillId="0" borderId="10" xfId="0" applyNumberFormat="1" applyFont="1" applyFill="1" applyBorder="1" applyAlignment="1">
      <alignment horizontal="left" wrapText="1"/>
    </xf>
    <xf numFmtId="3" fontId="0" fillId="33" borderId="10" xfId="0" applyNumberFormat="1" applyFill="1" applyBorder="1" applyAlignment="1">
      <alignment horizontal="left"/>
    </xf>
    <xf numFmtId="3" fontId="0" fillId="34" borderId="10" xfId="0" applyNumberFormat="1" applyFill="1" applyBorder="1" applyAlignment="1">
      <alignment horizontal="left"/>
    </xf>
    <xf numFmtId="3" fontId="0" fillId="0" borderId="10" xfId="0" applyNumberForma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center" textRotation="90"/>
    </xf>
    <xf numFmtId="3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35" borderId="0" xfId="0" applyFill="1" applyAlignment="1">
      <alignment horizontal="center"/>
    </xf>
    <xf numFmtId="3" fontId="2" fillId="36" borderId="10" xfId="0" applyNumberFormat="1" applyFont="1" applyFill="1" applyBorder="1" applyAlignment="1">
      <alignment horizontal="center" textRotation="90" wrapText="1"/>
    </xf>
    <xf numFmtId="3" fontId="2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11" fontId="2" fillId="36" borderId="10" xfId="0" applyNumberFormat="1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 horizontal="left"/>
    </xf>
    <xf numFmtId="3" fontId="0" fillId="37" borderId="10" xfId="0" applyNumberFormat="1" applyFill="1" applyBorder="1" applyAlignment="1">
      <alignment horizontal="center" textRotation="90" wrapText="1"/>
    </xf>
    <xf numFmtId="3" fontId="0" fillId="37" borderId="10" xfId="0" applyNumberFormat="1" applyFill="1" applyBorder="1" applyAlignment="1">
      <alignment horizontal="center"/>
    </xf>
    <xf numFmtId="4" fontId="0" fillId="37" borderId="10" xfId="0" applyNumberForma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0" fillId="37" borderId="10" xfId="0" applyNumberFormat="1" applyFill="1" applyBorder="1" applyAlignment="1">
      <alignment horizontal="left"/>
    </xf>
    <xf numFmtId="3" fontId="0" fillId="38" borderId="10" xfId="0" applyNumberFormat="1" applyFill="1" applyBorder="1" applyAlignment="1">
      <alignment horizontal="center" textRotation="90" wrapText="1"/>
    </xf>
    <xf numFmtId="3" fontId="0" fillId="38" borderId="10" xfId="0" applyNumberFormat="1" applyFill="1" applyBorder="1" applyAlignment="1">
      <alignment horizontal="center"/>
    </xf>
    <xf numFmtId="3" fontId="2" fillId="38" borderId="10" xfId="0" applyNumberFormat="1" applyFont="1" applyFill="1" applyBorder="1" applyAlignment="1">
      <alignment horizontal="center"/>
    </xf>
    <xf numFmtId="3" fontId="0" fillId="38" borderId="10" xfId="0" applyNumberFormat="1" applyFill="1" applyBorder="1" applyAlignment="1">
      <alignment horizontal="left"/>
    </xf>
    <xf numFmtId="3" fontId="2" fillId="34" borderId="10" xfId="0" applyNumberFormat="1" applyFont="1" applyFill="1" applyBorder="1" applyAlignment="1">
      <alignment horizontal="center"/>
    </xf>
    <xf numFmtId="3" fontId="0" fillId="39" borderId="10" xfId="0" applyNumberFormat="1" applyFill="1" applyBorder="1" applyAlignment="1">
      <alignment horizontal="center" textRotation="90" wrapText="1"/>
    </xf>
    <xf numFmtId="3" fontId="0" fillId="39" borderId="10" xfId="0" applyNumberFormat="1" applyFill="1" applyBorder="1" applyAlignment="1">
      <alignment horizontal="center"/>
    </xf>
    <xf numFmtId="3" fontId="2" fillId="39" borderId="10" xfId="0" applyNumberFormat="1" applyFont="1" applyFill="1" applyBorder="1" applyAlignment="1">
      <alignment horizontal="center"/>
    </xf>
    <xf numFmtId="3" fontId="0" fillId="39" borderId="10" xfId="0" applyNumberFormat="1" applyFill="1" applyBorder="1" applyAlignment="1">
      <alignment horizontal="left"/>
    </xf>
    <xf numFmtId="3" fontId="2" fillId="33" borderId="10" xfId="0" applyNumberFormat="1" applyFont="1" applyFill="1" applyBorder="1" applyAlignment="1">
      <alignment horizontal="center"/>
    </xf>
    <xf numFmtId="3" fontId="0" fillId="40" borderId="10" xfId="0" applyNumberFormat="1" applyFill="1" applyBorder="1" applyAlignment="1">
      <alignment horizontal="center" textRotation="90" wrapText="1"/>
    </xf>
    <xf numFmtId="3" fontId="0" fillId="40" borderId="10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center"/>
    </xf>
    <xf numFmtId="3" fontId="2" fillId="40" borderId="10" xfId="0" applyNumberFormat="1" applyFont="1" applyFill="1" applyBorder="1" applyAlignment="1">
      <alignment horizontal="center"/>
    </xf>
    <xf numFmtId="3" fontId="0" fillId="40" borderId="10" xfId="0" applyNumberFormat="1" applyFill="1" applyBorder="1" applyAlignment="1">
      <alignment horizontal="left"/>
    </xf>
    <xf numFmtId="0" fontId="4" fillId="0" borderId="0" xfId="0" applyFont="1" applyAlignment="1">
      <alignment horizontal="left" textRotation="60"/>
    </xf>
    <xf numFmtId="0" fontId="4" fillId="0" borderId="0" xfId="0" applyFont="1" applyAlignment="1">
      <alignment horizontal="left" textRotation="90"/>
    </xf>
    <xf numFmtId="0" fontId="4" fillId="0" borderId="0" xfId="0" applyFont="1" applyAlignment="1">
      <alignment horizontal="center" textRotation="90"/>
    </xf>
    <xf numFmtId="0" fontId="4" fillId="0" borderId="0" xfId="0" applyFont="1" applyAlignment="1">
      <alignment horizontal="center" textRotation="60"/>
    </xf>
    <xf numFmtId="0" fontId="2" fillId="36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40" borderId="0" xfId="0" applyNumberFormat="1" applyFill="1" applyBorder="1" applyAlignment="1">
      <alignment horizontal="center" textRotation="90" wrapText="1"/>
    </xf>
    <xf numFmtId="3" fontId="0" fillId="40" borderId="11" xfId="0" applyNumberFormat="1" applyFill="1" applyBorder="1" applyAlignment="1">
      <alignment/>
    </xf>
    <xf numFmtId="3" fontId="0" fillId="40" borderId="12" xfId="0" applyNumberFormat="1" applyFill="1" applyBorder="1" applyAlignment="1">
      <alignment/>
    </xf>
    <xf numFmtId="3" fontId="2" fillId="40" borderId="0" xfId="0" applyNumberFormat="1" applyFont="1" applyFill="1" applyBorder="1" applyAlignment="1">
      <alignment horizontal="center"/>
    </xf>
    <xf numFmtId="3" fontId="0" fillId="40" borderId="0" xfId="0" applyNumberFormat="1" applyFill="1" applyBorder="1" applyAlignment="1">
      <alignment horizontal="center"/>
    </xf>
    <xf numFmtId="3" fontId="0" fillId="40" borderId="0" xfId="0" applyNumberFormat="1" applyFill="1" applyBorder="1" applyAlignment="1">
      <alignment horizontal="left"/>
    </xf>
    <xf numFmtId="3" fontId="0" fillId="40" borderId="0" xfId="0" applyNumberFormat="1" applyFill="1" applyBorder="1" applyAlignment="1">
      <alignment/>
    </xf>
    <xf numFmtId="3" fontId="0" fillId="35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5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/>
    </xf>
    <xf numFmtId="1" fontId="0" fillId="36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/>
    </xf>
    <xf numFmtId="0" fontId="0" fillId="0" borderId="16" xfId="0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0" fillId="0" borderId="0" xfId="0" applyAlignment="1">
      <alignment horizontal="left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2"/>
  <sheetViews>
    <sheetView showGridLines="0" showRowColHeaders="0" tabSelected="1" showOutlineSymbols="0" view="pageBreakPreview" zoomScale="60" zoomScaleNormal="75" zoomScalePageLayoutView="0" workbookViewId="0" topLeftCell="A1">
      <pane ySplit="1" topLeftCell="A84" activePane="bottomLeft" state="frozen"/>
      <selection pane="topLeft" activeCell="A1" sqref="A1"/>
      <selection pane="bottomLeft" activeCell="I111" sqref="I111"/>
    </sheetView>
  </sheetViews>
  <sheetFormatPr defaultColWidth="9.140625" defaultRowHeight="38.25" customHeight="1"/>
  <cols>
    <col min="1" max="1" width="5.00390625" style="0" customWidth="1"/>
    <col min="2" max="2" width="4.140625" style="0" bestFit="1" customWidth="1"/>
    <col min="3" max="3" width="28.140625" style="0" customWidth="1"/>
    <col min="4" max="4" width="6.00390625" style="0" customWidth="1"/>
    <col min="5" max="5" width="3.28125" style="0" customWidth="1"/>
    <col min="6" max="6" width="5.8515625" style="0" bestFit="1" customWidth="1"/>
    <col min="7" max="7" width="3.28125" style="0" customWidth="1"/>
    <col min="8" max="8" width="5.8515625" style="0" bestFit="1" customWidth="1"/>
    <col min="10" max="12" width="10.140625" style="0" bestFit="1" customWidth="1"/>
    <col min="14" max="14" width="8.140625" style="25" customWidth="1"/>
    <col min="15" max="15" width="8.140625" style="30" customWidth="1"/>
    <col min="16" max="16" width="8.140625" style="35" customWidth="1"/>
    <col min="17" max="17" width="8.140625" style="8" customWidth="1"/>
    <col min="18" max="18" width="8.140625" style="40" customWidth="1"/>
    <col min="19" max="19" width="8.140625" style="7" customWidth="1"/>
    <col min="20" max="20" width="8.140625" style="45" customWidth="1"/>
    <col min="21" max="21" width="8.140625" style="61" customWidth="1"/>
    <col min="22" max="22" width="4.140625" style="0" bestFit="1" customWidth="1"/>
    <col min="23" max="23" width="11.00390625" style="22" bestFit="1" customWidth="1"/>
    <col min="24" max="24" width="10.57421875" style="2" bestFit="1" customWidth="1"/>
  </cols>
  <sheetData>
    <row r="1" spans="4:24" s="3" customFormat="1" ht="55.5" customHeight="1">
      <c r="D1" s="49" t="s">
        <v>104</v>
      </c>
      <c r="E1" s="50"/>
      <c r="F1" s="49" t="s">
        <v>105</v>
      </c>
      <c r="G1" s="50"/>
      <c r="H1" s="49" t="s">
        <v>106</v>
      </c>
      <c r="I1" s="51"/>
      <c r="J1" s="52" t="s">
        <v>104</v>
      </c>
      <c r="K1" s="52" t="s">
        <v>105</v>
      </c>
      <c r="L1" s="52" t="s">
        <v>106</v>
      </c>
      <c r="N1" s="24" t="s">
        <v>107</v>
      </c>
      <c r="O1" s="29" t="s">
        <v>108</v>
      </c>
      <c r="P1" s="34" t="s">
        <v>109</v>
      </c>
      <c r="Q1" s="11" t="s">
        <v>110</v>
      </c>
      <c r="R1" s="39" t="s">
        <v>111</v>
      </c>
      <c r="S1" s="10" t="s">
        <v>116</v>
      </c>
      <c r="T1" s="44" t="s">
        <v>113</v>
      </c>
      <c r="U1" s="55"/>
      <c r="W1" s="19" t="s">
        <v>115</v>
      </c>
      <c r="X1" s="3" t="s">
        <v>114</v>
      </c>
    </row>
    <row r="2" spans="1:34" ht="38.25" customHeight="1">
      <c r="A2" s="73"/>
      <c r="B2" s="5" t="s">
        <v>0</v>
      </c>
      <c r="C2" s="6" t="s">
        <v>1</v>
      </c>
      <c r="D2" s="1"/>
      <c r="E2" s="1"/>
      <c r="F2" s="1"/>
      <c r="G2" s="1"/>
      <c r="H2" s="1"/>
      <c r="J2" t="b">
        <v>0</v>
      </c>
      <c r="K2" t="b">
        <v>0</v>
      </c>
      <c r="L2" t="b">
        <v>0</v>
      </c>
      <c r="N2" s="25" t="str">
        <f>IF(J2,"0",(IF(K2,"1",(IF(L2,"2","0")))))</f>
        <v>0</v>
      </c>
      <c r="P2" s="35">
        <f>$N2+$O2</f>
        <v>0</v>
      </c>
      <c r="U2" s="62" t="str">
        <f>IF($J2,"0",(IF($K2,"1",(IF($L2,"2","0")))))</f>
        <v>0</v>
      </c>
      <c r="V2" s="68"/>
      <c r="W2" s="20" t="b">
        <f>OR(J2,K2,L2)</f>
        <v>0</v>
      </c>
      <c r="X2" s="2" t="b">
        <f>OR(AND($J2,$K2),AND($K2,$L2),AND($J2,$L2))</f>
        <v>0</v>
      </c>
      <c r="AD2" s="4"/>
      <c r="AE2" s="4"/>
      <c r="AF2" s="4"/>
      <c r="AG2" s="4"/>
      <c r="AH2" s="4"/>
    </row>
    <row r="3" spans="1:34" ht="38.25" customHeight="1">
      <c r="A3" s="73"/>
      <c r="B3" s="5"/>
      <c r="C3" s="6"/>
      <c r="P3" s="35">
        <f>$N3+$O3</f>
        <v>0</v>
      </c>
      <c r="U3" s="56"/>
      <c r="V3" s="68"/>
      <c r="AD3" s="4"/>
      <c r="AE3" s="4"/>
      <c r="AF3" s="4"/>
      <c r="AG3" s="4"/>
      <c r="AH3" s="4"/>
    </row>
    <row r="4" spans="1:34" ht="38.25" customHeight="1">
      <c r="A4" s="73"/>
      <c r="B4" s="5" t="s">
        <v>2</v>
      </c>
      <c r="C4" s="6" t="s">
        <v>3</v>
      </c>
      <c r="J4" t="b">
        <v>0</v>
      </c>
      <c r="K4" t="b">
        <v>0</v>
      </c>
      <c r="L4" t="b">
        <v>0</v>
      </c>
      <c r="R4" s="40" t="str">
        <f>IF(J4,"2",(IF(K4,"1",(IF(L4,"0","0")))))</f>
        <v>0</v>
      </c>
      <c r="U4" s="30" t="str">
        <f>IF($J4,"2",(IF($K4,"1",(IF($L4,"0","0")))))</f>
        <v>0</v>
      </c>
      <c r="V4" s="68"/>
      <c r="W4" s="20" t="b">
        <f>OR(J4,K4,L4)</f>
        <v>0</v>
      </c>
      <c r="X4" s="2" t="b">
        <f>OR(AND($J4,$K4),AND($K4,$L4),AND($J4,$L4))</f>
        <v>0</v>
      </c>
      <c r="AD4" s="4"/>
      <c r="AE4" s="4"/>
      <c r="AF4" s="4"/>
      <c r="AG4" s="4"/>
      <c r="AH4" s="4"/>
    </row>
    <row r="5" spans="1:34" ht="38.25" customHeight="1">
      <c r="A5" s="73"/>
      <c r="B5" s="5"/>
      <c r="C5" s="6"/>
      <c r="P5" s="35">
        <f aca="true" t="shared" si="0" ref="P5:P67">$N5+$O5</f>
        <v>0</v>
      </c>
      <c r="U5" s="56"/>
      <c r="V5" s="68"/>
      <c r="AD5" s="4"/>
      <c r="AE5" s="4"/>
      <c r="AF5" s="4"/>
      <c r="AG5" s="4"/>
      <c r="AH5" s="4"/>
    </row>
    <row r="6" spans="1:34" ht="38.25" customHeight="1">
      <c r="A6" s="73"/>
      <c r="B6" s="5" t="s">
        <v>4</v>
      </c>
      <c r="C6" s="6" t="s">
        <v>5</v>
      </c>
      <c r="J6" t="b">
        <v>0</v>
      </c>
      <c r="K6" t="b">
        <v>0</v>
      </c>
      <c r="L6" t="b">
        <v>0</v>
      </c>
      <c r="O6" s="30" t="str">
        <f>IF(J6,"2",(IF(K6,"1",(IF(L6,"0","0")))))</f>
        <v>0</v>
      </c>
      <c r="P6" s="35">
        <f t="shared" si="0"/>
        <v>0</v>
      </c>
      <c r="U6" s="30" t="str">
        <f>IF($J6,"2",(IF($K6,"1",(IF($L6,"0","0")))))</f>
        <v>0</v>
      </c>
      <c r="V6" s="68"/>
      <c r="W6" s="20" t="b">
        <f>OR(J6,K6,L6)</f>
        <v>0</v>
      </c>
      <c r="X6" s="2" t="b">
        <f>OR(AND($J6,$K6),AND($K6,$L6),AND($J6,$L6))</f>
        <v>0</v>
      </c>
      <c r="AD6" s="4"/>
      <c r="AE6" s="4"/>
      <c r="AF6" s="4"/>
      <c r="AG6" s="4"/>
      <c r="AH6" s="4"/>
    </row>
    <row r="7" spans="1:34" ht="38.25" customHeight="1">
      <c r="A7" s="73"/>
      <c r="B7" s="5"/>
      <c r="C7" s="6"/>
      <c r="P7" s="35">
        <f t="shared" si="0"/>
        <v>0</v>
      </c>
      <c r="U7" s="56"/>
      <c r="V7" s="68"/>
      <c r="AD7" s="4"/>
      <c r="AE7" s="4"/>
      <c r="AF7" s="4"/>
      <c r="AG7" s="4"/>
      <c r="AH7" s="4"/>
    </row>
    <row r="8" spans="1:24" ht="38.25" customHeight="1">
      <c r="A8" s="73"/>
      <c r="B8" s="5" t="s">
        <v>6</v>
      </c>
      <c r="C8" s="6" t="s">
        <v>7</v>
      </c>
      <c r="J8" t="b">
        <v>0</v>
      </c>
      <c r="K8" t="b">
        <v>0</v>
      </c>
      <c r="L8" t="b">
        <v>0</v>
      </c>
      <c r="P8" s="35">
        <f t="shared" si="0"/>
        <v>0</v>
      </c>
      <c r="S8" s="7" t="str">
        <f>IF(J8,"2",(IF(K8,"1",(IF(L8,"0","0")))))</f>
        <v>0</v>
      </c>
      <c r="U8" s="30" t="str">
        <f>IF($J8,"2",(IF($K8,"1",(IF($L8,"0","0")))))</f>
        <v>0</v>
      </c>
      <c r="V8" s="68"/>
      <c r="W8" s="20" t="b">
        <f>OR(J8,K8,L8)</f>
        <v>0</v>
      </c>
      <c r="X8" s="2" t="b">
        <f>OR(AND($J8,$K8),AND($K8,$L8),AND($J8,$L8))</f>
        <v>0</v>
      </c>
    </row>
    <row r="9" spans="1:22" ht="38.25" customHeight="1">
      <c r="A9" s="73"/>
      <c r="B9" s="5"/>
      <c r="C9" s="6"/>
      <c r="P9" s="35">
        <f t="shared" si="0"/>
        <v>0</v>
      </c>
      <c r="U9" s="56"/>
      <c r="V9" s="68"/>
    </row>
    <row r="10" spans="1:24" ht="38.25" customHeight="1">
      <c r="A10" s="73"/>
      <c r="B10" s="5" t="s">
        <v>8</v>
      </c>
      <c r="C10" s="6" t="s">
        <v>9</v>
      </c>
      <c r="J10" t="b">
        <v>0</v>
      </c>
      <c r="K10" t="b">
        <v>0</v>
      </c>
      <c r="L10" t="b">
        <v>0</v>
      </c>
      <c r="N10" s="26" t="str">
        <f>IF(J10,"2",(IF(K10,"1",(IF(L10,"0","0")))))</f>
        <v>0</v>
      </c>
      <c r="P10" s="35">
        <f t="shared" si="0"/>
        <v>0</v>
      </c>
      <c r="Q10" s="8" t="str">
        <f>IF(J10,"2",(IF(K10,"1",(IF(L10,"0","0")))))</f>
        <v>0</v>
      </c>
      <c r="U10" s="30" t="str">
        <f>IF($J10,"2",(IF($K10,"1",(IF($L10,"0","0")))))</f>
        <v>0</v>
      </c>
      <c r="V10" s="68"/>
      <c r="W10" s="20" t="b">
        <f>OR(J10,K10,L10)</f>
        <v>0</v>
      </c>
      <c r="X10" s="2" t="b">
        <f>OR(AND($J10,$K10),AND($K10,$L10),AND($J10,$L10))</f>
        <v>0</v>
      </c>
    </row>
    <row r="11" spans="1:22" ht="38.25" customHeight="1">
      <c r="A11" s="73"/>
      <c r="B11" s="5"/>
      <c r="C11" s="6"/>
      <c r="P11" s="35">
        <f t="shared" si="0"/>
        <v>0</v>
      </c>
      <c r="U11" s="56"/>
      <c r="V11" s="68"/>
    </row>
    <row r="12" spans="1:24" ht="38.25" customHeight="1">
      <c r="A12" s="73"/>
      <c r="B12" s="5" t="s">
        <v>10</v>
      </c>
      <c r="C12" s="6" t="s">
        <v>11</v>
      </c>
      <c r="J12" t="b">
        <v>0</v>
      </c>
      <c r="K12" t="b">
        <v>0</v>
      </c>
      <c r="L12" t="b">
        <v>0</v>
      </c>
      <c r="P12" s="35">
        <f>$N12+O12</f>
        <v>0</v>
      </c>
      <c r="U12" s="30" t="str">
        <f>IF($J12,"2",(IF($K12,"1",(IF($L12,"0","0")))))</f>
        <v>0</v>
      </c>
      <c r="V12" s="68"/>
      <c r="W12" s="20" t="b">
        <f>OR(J12,K12,L12)</f>
        <v>0</v>
      </c>
      <c r="X12" s="2" t="b">
        <f>OR(AND($J12,$K12),AND($K12,$L12),AND($J12,$L12))</f>
        <v>0</v>
      </c>
    </row>
    <row r="13" spans="1:22" ht="38.25" customHeight="1">
      <c r="A13" s="73"/>
      <c r="B13" s="5"/>
      <c r="C13" s="6"/>
      <c r="P13" s="35">
        <f t="shared" si="0"/>
        <v>0</v>
      </c>
      <c r="U13" s="56"/>
      <c r="V13" s="68"/>
    </row>
    <row r="14" spans="1:24" ht="38.25" customHeight="1">
      <c r="A14" s="73"/>
      <c r="B14" s="5" t="s">
        <v>12</v>
      </c>
      <c r="C14" s="6" t="s">
        <v>13</v>
      </c>
      <c r="J14" t="b">
        <v>0</v>
      </c>
      <c r="K14" t="b">
        <v>0</v>
      </c>
      <c r="L14" t="b">
        <v>0</v>
      </c>
      <c r="P14" s="35">
        <f t="shared" si="0"/>
        <v>0</v>
      </c>
      <c r="Q14" s="8" t="str">
        <f>IF($J14,"0",(IF($K14,"1",(IF($L14,"2","0")))))</f>
        <v>0</v>
      </c>
      <c r="U14" s="62" t="str">
        <f>IF($J14,"0",(IF($K14,"1",(IF($L14,"2","0")))))</f>
        <v>0</v>
      </c>
      <c r="V14" s="68"/>
      <c r="W14" s="20" t="b">
        <f>OR(J14,K14,L14)</f>
        <v>0</v>
      </c>
      <c r="X14" s="2" t="b">
        <f>OR(AND($J14,$K14),AND($K14,$L14),AND($J14,$L14))</f>
        <v>0</v>
      </c>
    </row>
    <row r="15" spans="1:22" ht="38.25" customHeight="1">
      <c r="A15" s="73"/>
      <c r="B15" s="5"/>
      <c r="C15" s="6"/>
      <c r="P15" s="35">
        <f t="shared" si="0"/>
        <v>0</v>
      </c>
      <c r="U15" s="56"/>
      <c r="V15" s="68"/>
    </row>
    <row r="16" spans="1:24" ht="38.25" customHeight="1">
      <c r="A16" s="73"/>
      <c r="B16" s="5" t="s">
        <v>14</v>
      </c>
      <c r="C16" s="6" t="s">
        <v>15</v>
      </c>
      <c r="J16" t="b">
        <v>0</v>
      </c>
      <c r="K16" t="b">
        <v>0</v>
      </c>
      <c r="L16" t="b">
        <v>0</v>
      </c>
      <c r="N16" s="26" t="str">
        <f>IF($J16,"2",(IF($K16,"1",(IF($L16,"0","0")))))</f>
        <v>0</v>
      </c>
      <c r="P16" s="35">
        <f t="shared" si="0"/>
        <v>0</v>
      </c>
      <c r="U16" s="30" t="str">
        <f>IF($J16,"2",(IF($K16,"1",(IF($L16,"0","0")))))</f>
        <v>0</v>
      </c>
      <c r="V16" s="68"/>
      <c r="W16" s="20" t="b">
        <f>OR(J16,K16,L16)</f>
        <v>0</v>
      </c>
      <c r="X16" s="2" t="b">
        <f>OR(AND($J16,$K16),AND($K16,$L16),AND($J16,$L16))</f>
        <v>0</v>
      </c>
    </row>
    <row r="17" spans="1:22" ht="38.25" customHeight="1">
      <c r="A17" s="73"/>
      <c r="B17" s="5"/>
      <c r="C17" s="6"/>
      <c r="P17" s="35">
        <f t="shared" si="0"/>
        <v>0</v>
      </c>
      <c r="U17" s="56"/>
      <c r="V17" s="68"/>
    </row>
    <row r="18" spans="1:24" ht="38.25" customHeight="1">
      <c r="A18" s="73"/>
      <c r="B18" s="5" t="s">
        <v>16</v>
      </c>
      <c r="C18" s="6" t="s">
        <v>17</v>
      </c>
      <c r="J18" t="b">
        <v>0</v>
      </c>
      <c r="K18" t="b">
        <v>0</v>
      </c>
      <c r="L18" t="b">
        <v>0</v>
      </c>
      <c r="P18" s="35">
        <f t="shared" si="0"/>
        <v>0</v>
      </c>
      <c r="R18" s="40" t="str">
        <f>IF($J18,"2",(IF($K18,"1",(IF($L18,"0","0")))))</f>
        <v>0</v>
      </c>
      <c r="U18" s="30" t="str">
        <f>IF($J18,"2",(IF($K18,"1",(IF($L18,"0","0")))))</f>
        <v>0</v>
      </c>
      <c r="V18" s="68"/>
      <c r="W18" s="20" t="b">
        <f>OR(J18,K18,L18)</f>
        <v>0</v>
      </c>
      <c r="X18" s="2" t="b">
        <f>OR(AND($J18,$K18),AND($K18,$L18),AND($J18,$L18))</f>
        <v>0</v>
      </c>
    </row>
    <row r="19" spans="1:22" ht="38.25" customHeight="1">
      <c r="A19" s="73"/>
      <c r="B19" s="5"/>
      <c r="C19" s="6"/>
      <c r="P19" s="35">
        <f t="shared" si="0"/>
        <v>0</v>
      </c>
      <c r="U19" s="56"/>
      <c r="V19" s="68"/>
    </row>
    <row r="20" spans="1:24" ht="38.25" customHeight="1">
      <c r="A20" s="73"/>
      <c r="B20" s="5" t="s">
        <v>18</v>
      </c>
      <c r="C20" s="6" t="s">
        <v>19</v>
      </c>
      <c r="J20" t="b">
        <v>0</v>
      </c>
      <c r="K20" t="b">
        <v>0</v>
      </c>
      <c r="L20" t="b">
        <v>0</v>
      </c>
      <c r="P20" s="35">
        <f t="shared" si="0"/>
        <v>0</v>
      </c>
      <c r="Q20" s="8" t="str">
        <f>IF($J20,"2",(IF($K20,"1",(IF($L20,"0","0")))))</f>
        <v>0</v>
      </c>
      <c r="U20" s="30" t="str">
        <f>IF($J20,"2",(IF($K20,"1",(IF($L20,"0","0")))))</f>
        <v>0</v>
      </c>
      <c r="V20" s="68"/>
      <c r="W20" s="20" t="b">
        <f>OR(J20,K20,L20)</f>
        <v>0</v>
      </c>
      <c r="X20" s="2" t="b">
        <f>OR(AND($J20,$K20),AND($K20,$L20),AND($J20,$L20))</f>
        <v>0</v>
      </c>
    </row>
    <row r="21" spans="1:22" ht="38.25" customHeight="1">
      <c r="A21" s="73"/>
      <c r="B21" s="5"/>
      <c r="C21" s="6"/>
      <c r="P21" s="35">
        <f t="shared" si="0"/>
        <v>0</v>
      </c>
      <c r="U21" s="56"/>
      <c r="V21" s="68"/>
    </row>
    <row r="22" spans="1:24" ht="38.25" customHeight="1">
      <c r="A22" s="73"/>
      <c r="B22" s="5" t="s">
        <v>20</v>
      </c>
      <c r="C22" s="6" t="s">
        <v>21</v>
      </c>
      <c r="J22" t="b">
        <v>0</v>
      </c>
      <c r="K22" t="b">
        <v>0</v>
      </c>
      <c r="L22" t="b">
        <v>0</v>
      </c>
      <c r="N22" s="25" t="str">
        <f>IF($J22,"2",(IF($K22,"1",(IF($L22,"0","0")))))</f>
        <v>0</v>
      </c>
      <c r="P22" s="35">
        <f t="shared" si="0"/>
        <v>0</v>
      </c>
      <c r="U22" s="30" t="str">
        <f>IF($J22,"2",(IF($K22,"1",(IF($L22,"0","0")))))</f>
        <v>0</v>
      </c>
      <c r="V22" s="68"/>
      <c r="W22" s="20" t="b">
        <f>OR(J22,K22,L22)</f>
        <v>0</v>
      </c>
      <c r="X22" s="2" t="b">
        <f>OR(AND($J22,$K22),AND($K22,$L22),AND($J22,$L22))</f>
        <v>0</v>
      </c>
    </row>
    <row r="23" spans="1:22" ht="38.25" customHeight="1">
      <c r="A23" s="73"/>
      <c r="B23" s="5"/>
      <c r="C23" s="6"/>
      <c r="P23" s="35">
        <f t="shared" si="0"/>
        <v>0</v>
      </c>
      <c r="U23" s="56"/>
      <c r="V23" s="68"/>
    </row>
    <row r="24" spans="1:24" ht="38.25" customHeight="1">
      <c r="A24" s="73"/>
      <c r="B24" s="5" t="s">
        <v>22</v>
      </c>
      <c r="C24" s="6" t="s">
        <v>23</v>
      </c>
      <c r="J24" t="b">
        <v>0</v>
      </c>
      <c r="K24" t="b">
        <v>0</v>
      </c>
      <c r="L24" t="b">
        <v>0</v>
      </c>
      <c r="P24" s="35">
        <f t="shared" si="0"/>
        <v>0</v>
      </c>
      <c r="S24" s="7" t="str">
        <f>IF($J24,"2",(IF($K24,"1",(IF($L24,"0","0")))))</f>
        <v>0</v>
      </c>
      <c r="U24" s="30" t="str">
        <f>IF($J24,"2",(IF($K24,"1",(IF($L24,"0","0")))))</f>
        <v>0</v>
      </c>
      <c r="V24" s="68"/>
      <c r="W24" s="20" t="b">
        <f>OR(J24,K24,L24)</f>
        <v>0</v>
      </c>
      <c r="X24" s="2" t="b">
        <f>OR(AND($J24,$K24),AND($K24,$L24),AND($J24,$L24))</f>
        <v>0</v>
      </c>
    </row>
    <row r="25" spans="1:22" ht="38.25" customHeight="1">
      <c r="A25" s="73"/>
      <c r="B25" s="5"/>
      <c r="C25" s="6"/>
      <c r="P25" s="35">
        <f t="shared" si="0"/>
        <v>0</v>
      </c>
      <c r="U25" s="56"/>
      <c r="V25" s="68"/>
    </row>
    <row r="26" spans="1:24" ht="38.25" customHeight="1">
      <c r="A26" s="73"/>
      <c r="B26" s="5" t="s">
        <v>24</v>
      </c>
      <c r="C26" s="6" t="s">
        <v>25</v>
      </c>
      <c r="J26" t="b">
        <v>0</v>
      </c>
      <c r="K26" t="b">
        <v>0</v>
      </c>
      <c r="L26" t="b">
        <v>0</v>
      </c>
      <c r="O26" s="30" t="str">
        <f>IF($J26,"2",(IF($K26,"1",(IF($L26,"0","0")))))</f>
        <v>0</v>
      </c>
      <c r="P26" s="35">
        <f t="shared" si="0"/>
        <v>0</v>
      </c>
      <c r="U26" s="30" t="str">
        <f>IF($J26,"2",(IF($K26,"1",(IF($L26,"0","0")))))</f>
        <v>0</v>
      </c>
      <c r="V26" s="68"/>
      <c r="W26" s="20" t="b">
        <f>OR(J26,K26,L26)</f>
        <v>0</v>
      </c>
      <c r="X26" s="2" t="b">
        <f>OR(AND($J26,$K26),AND($K26,$L26),AND($J26,$L26))</f>
        <v>0</v>
      </c>
    </row>
    <row r="27" spans="1:22" ht="38.25" customHeight="1">
      <c r="A27" s="73"/>
      <c r="B27" s="5"/>
      <c r="C27" s="6"/>
      <c r="P27" s="35">
        <f t="shared" si="0"/>
        <v>0</v>
      </c>
      <c r="U27" s="56"/>
      <c r="V27" s="68"/>
    </row>
    <row r="28" spans="1:24" ht="38.25" customHeight="1">
      <c r="A28" s="73"/>
      <c r="B28" s="5" t="s">
        <v>26</v>
      </c>
      <c r="C28" s="6" t="s">
        <v>27</v>
      </c>
      <c r="J28" t="b">
        <v>0</v>
      </c>
      <c r="K28" t="b">
        <v>0</v>
      </c>
      <c r="L28" t="b">
        <v>0</v>
      </c>
      <c r="P28" s="35">
        <f t="shared" si="0"/>
        <v>0</v>
      </c>
      <c r="R28" s="40" t="str">
        <f>IF($J28,"2",(IF($K28,"1",(IF($L28,"0","0")))))</f>
        <v>0</v>
      </c>
      <c r="U28" s="30" t="str">
        <f>IF($J28,"2",(IF($K28,"1",(IF($L28,"0","0")))))</f>
        <v>0</v>
      </c>
      <c r="V28" s="68"/>
      <c r="W28" s="20" t="b">
        <f>OR(J28,K28,L28)</f>
        <v>0</v>
      </c>
      <c r="X28" s="2" t="b">
        <f>OR(AND($J28,$K28),AND($K28,$L28),AND($J28,$L28))</f>
        <v>0</v>
      </c>
    </row>
    <row r="29" spans="1:22" ht="38.25" customHeight="1">
      <c r="A29" s="73"/>
      <c r="B29" s="5"/>
      <c r="C29" s="6"/>
      <c r="P29" s="35">
        <f t="shared" si="0"/>
        <v>0</v>
      </c>
      <c r="U29" s="56"/>
      <c r="V29" s="68"/>
    </row>
    <row r="30" spans="1:24" ht="38.25" customHeight="1">
      <c r="A30" s="73"/>
      <c r="B30" s="5" t="s">
        <v>28</v>
      </c>
      <c r="C30" s="6" t="s">
        <v>29</v>
      </c>
      <c r="J30" t="b">
        <v>0</v>
      </c>
      <c r="K30" t="b">
        <v>0</v>
      </c>
      <c r="L30" t="b">
        <v>0</v>
      </c>
      <c r="P30" s="35">
        <f t="shared" si="0"/>
        <v>0</v>
      </c>
      <c r="Q30" s="8" t="str">
        <f>IF($J30,"2",(IF($K30,"1",(IF($L30,"0","0")))))</f>
        <v>0</v>
      </c>
      <c r="U30" s="30" t="str">
        <f>IF($J30,"2",(IF($K30,"1",(IF($L30,"0","0")))))</f>
        <v>0</v>
      </c>
      <c r="V30" s="68"/>
      <c r="W30" s="20" t="b">
        <f>OR(J30,K30,L30)</f>
        <v>0</v>
      </c>
      <c r="X30" s="2" t="b">
        <f>OR(AND($J30,$K30),AND($K30,$L30),AND($J30,$L30))</f>
        <v>0</v>
      </c>
    </row>
    <row r="31" spans="1:22" ht="38.25" customHeight="1">
      <c r="A31" s="73"/>
      <c r="B31" s="5"/>
      <c r="C31" s="6"/>
      <c r="P31" s="35">
        <f t="shared" si="0"/>
        <v>0</v>
      </c>
      <c r="U31" s="56"/>
      <c r="V31" s="68"/>
    </row>
    <row r="32" spans="1:24" ht="38.25" customHeight="1">
      <c r="A32" s="73"/>
      <c r="B32" s="5" t="s">
        <v>30</v>
      </c>
      <c r="C32" s="6" t="s">
        <v>31</v>
      </c>
      <c r="J32" t="b">
        <v>0</v>
      </c>
      <c r="K32" t="b">
        <v>0</v>
      </c>
      <c r="L32" t="b">
        <v>0</v>
      </c>
      <c r="N32" s="26" t="str">
        <f>IF($J32,"2",(IF($K32,"1",(IF($L32,"0","0")))))</f>
        <v>0</v>
      </c>
      <c r="P32" s="35">
        <f t="shared" si="0"/>
        <v>0</v>
      </c>
      <c r="U32" s="30" t="str">
        <f>IF($J32,"2",(IF($K32,"1",(IF($L32,"0","0")))))</f>
        <v>0</v>
      </c>
      <c r="V32" s="68"/>
      <c r="W32" s="20" t="b">
        <f>OR(J32,K32,L32)</f>
        <v>0</v>
      </c>
      <c r="X32" s="2" t="b">
        <f>OR(AND($J32,$K32),AND($K32,$L32),AND($J32,$L32))</f>
        <v>0</v>
      </c>
    </row>
    <row r="33" spans="1:22" ht="38.25" customHeight="1">
      <c r="A33" s="73"/>
      <c r="B33" s="5"/>
      <c r="C33" s="6"/>
      <c r="P33" s="35">
        <f t="shared" si="0"/>
        <v>0</v>
      </c>
      <c r="U33" s="56"/>
      <c r="V33" s="68"/>
    </row>
    <row r="34" spans="1:24" ht="38.25" customHeight="1">
      <c r="A34" s="73"/>
      <c r="B34" s="5" t="s">
        <v>32</v>
      </c>
      <c r="C34" s="6" t="s">
        <v>33</v>
      </c>
      <c r="J34" t="b">
        <v>0</v>
      </c>
      <c r="K34" t="b">
        <v>0</v>
      </c>
      <c r="L34" t="b">
        <v>0</v>
      </c>
      <c r="O34" s="30" t="str">
        <f>IF($J34,"2",(IF($K34,"1",(IF($L34,"0","0")))))</f>
        <v>0</v>
      </c>
      <c r="P34" s="35">
        <f t="shared" si="0"/>
        <v>0</v>
      </c>
      <c r="U34" s="30" t="str">
        <f>IF($J34,"2",(IF($K34,"1",(IF($L34,"0","0")))))</f>
        <v>0</v>
      </c>
      <c r="V34" s="68"/>
      <c r="W34" s="20" t="b">
        <f>OR(J34,K34,L34)</f>
        <v>0</v>
      </c>
      <c r="X34" s="2" t="b">
        <f>OR(AND($J34,$K34),AND($K34,$L34),AND($J34,$L34))</f>
        <v>0</v>
      </c>
    </row>
    <row r="35" spans="1:22" ht="38.25" customHeight="1">
      <c r="A35" s="73"/>
      <c r="B35" s="5"/>
      <c r="C35" s="6"/>
      <c r="P35" s="35">
        <f t="shared" si="0"/>
        <v>0</v>
      </c>
      <c r="U35" s="56"/>
      <c r="V35" s="68"/>
    </row>
    <row r="36" spans="1:24" ht="38.25" customHeight="1">
      <c r="A36" s="73"/>
      <c r="B36" s="5" t="s">
        <v>34</v>
      </c>
      <c r="C36" s="6" t="s">
        <v>35</v>
      </c>
      <c r="J36" t="b">
        <v>0</v>
      </c>
      <c r="K36" t="b">
        <v>0</v>
      </c>
      <c r="L36" t="b">
        <v>0</v>
      </c>
      <c r="N36" s="26" t="str">
        <f>IF($J36,"2",(IF($K36,"1",(IF($L36,"0","0")))))</f>
        <v>0</v>
      </c>
      <c r="P36" s="35">
        <f t="shared" si="0"/>
        <v>0</v>
      </c>
      <c r="U36" s="30" t="str">
        <f>IF($J36,"2",(IF($K36,"1",(IF($L36,"0","0")))))</f>
        <v>0</v>
      </c>
      <c r="V36" s="68"/>
      <c r="W36" s="20" t="b">
        <f>OR(J36,K36,L36)</f>
        <v>0</v>
      </c>
      <c r="X36" s="2" t="b">
        <f>OR(AND($J36,$K36),AND($K36,$L36),AND($J36,$L36))</f>
        <v>0</v>
      </c>
    </row>
    <row r="37" spans="1:22" ht="38.25" customHeight="1">
      <c r="A37" s="73"/>
      <c r="B37" s="5"/>
      <c r="C37" s="6"/>
      <c r="P37" s="35">
        <f t="shared" si="0"/>
        <v>0</v>
      </c>
      <c r="U37" s="56"/>
      <c r="V37" s="68"/>
    </row>
    <row r="38" spans="1:24" ht="38.25" customHeight="1">
      <c r="A38" s="73"/>
      <c r="B38" s="5" t="s">
        <v>36</v>
      </c>
      <c r="C38" s="6" t="s">
        <v>37</v>
      </c>
      <c r="J38" t="b">
        <v>0</v>
      </c>
      <c r="K38" t="b">
        <v>0</v>
      </c>
      <c r="L38" t="b">
        <v>0</v>
      </c>
      <c r="N38" s="26" t="str">
        <f>IF($J38,"2",(IF($K38,"1",(IF($L38,"0","0")))))</f>
        <v>0</v>
      </c>
      <c r="P38" s="35">
        <f t="shared" si="0"/>
        <v>0</v>
      </c>
      <c r="U38" s="30" t="str">
        <f>IF($J38,"2",(IF($K38,"1",(IF($L38,"0","0")))))</f>
        <v>0</v>
      </c>
      <c r="V38" s="68"/>
      <c r="W38" s="20" t="b">
        <f>OR(J38,K38,L38)</f>
        <v>0</v>
      </c>
      <c r="X38" s="2" t="b">
        <f>OR(AND($J38,$K38),AND($K38,$L38),AND($J38,$L38))</f>
        <v>0</v>
      </c>
    </row>
    <row r="39" spans="1:22" ht="38.25" customHeight="1">
      <c r="A39" s="73"/>
      <c r="B39" s="5"/>
      <c r="C39" s="6"/>
      <c r="P39" s="35">
        <f t="shared" si="0"/>
        <v>0</v>
      </c>
      <c r="U39" s="56"/>
      <c r="V39" s="68"/>
    </row>
    <row r="40" spans="1:24" ht="38.25" customHeight="1">
      <c r="A40" s="73"/>
      <c r="B40" s="5" t="s">
        <v>38</v>
      </c>
      <c r="C40" s="6" t="s">
        <v>39</v>
      </c>
      <c r="J40" t="b">
        <v>0</v>
      </c>
      <c r="K40" t="b">
        <v>0</v>
      </c>
      <c r="L40" t="b">
        <v>0</v>
      </c>
      <c r="N40" s="26" t="str">
        <f>IF($J40,"2",(IF($K40,"1",(IF($L40,"0","0")))))</f>
        <v>0</v>
      </c>
      <c r="P40" s="35">
        <f t="shared" si="0"/>
        <v>0</v>
      </c>
      <c r="Q40" s="8" t="str">
        <f>IF($J40,"2",(IF($K40,"1",(IF($L40,"0","0")))))</f>
        <v>0</v>
      </c>
      <c r="U40" s="30" t="str">
        <f>IF($J40,"2",(IF($K40,"1",(IF($L40,"0","0")))))</f>
        <v>0</v>
      </c>
      <c r="V40" s="68"/>
      <c r="W40" s="20" t="b">
        <f>OR(J40,K40,L40)</f>
        <v>0</v>
      </c>
      <c r="X40" s="2" t="b">
        <f>OR(AND($J40,$K40),AND($K40,$L40),AND($J40,$L40))</f>
        <v>0</v>
      </c>
    </row>
    <row r="41" spans="1:22" ht="38.25" customHeight="1">
      <c r="A41" s="73"/>
      <c r="B41" s="5"/>
      <c r="C41" s="6"/>
      <c r="P41" s="35">
        <f t="shared" si="0"/>
        <v>0</v>
      </c>
      <c r="U41" s="56"/>
      <c r="V41" s="68"/>
    </row>
    <row r="42" spans="1:24" ht="38.25" customHeight="1">
      <c r="A42" s="73"/>
      <c r="B42" s="5" t="s">
        <v>40</v>
      </c>
      <c r="C42" s="6" t="s">
        <v>41</v>
      </c>
      <c r="J42" t="b">
        <v>0</v>
      </c>
      <c r="K42" t="b">
        <v>0</v>
      </c>
      <c r="L42" t="b">
        <v>0</v>
      </c>
      <c r="O42" s="30" t="str">
        <f>IF($J42,"2",(IF($K42,"1",(IF($L42,"0","0")))))</f>
        <v>0</v>
      </c>
      <c r="P42" s="35">
        <f t="shared" si="0"/>
        <v>0</v>
      </c>
      <c r="U42" s="30" t="str">
        <f>IF($J42,"2",(IF($K42,"1",(IF($L42,"0","0")))))</f>
        <v>0</v>
      </c>
      <c r="V42" s="68"/>
      <c r="W42" s="20" t="b">
        <f>OR(J42,K42,L42)</f>
        <v>0</v>
      </c>
      <c r="X42" s="2" t="b">
        <f>OR(AND($J42,$K42),AND($K42,$L42),AND($J42,$L42))</f>
        <v>0</v>
      </c>
    </row>
    <row r="43" spans="1:22" ht="38.25" customHeight="1">
      <c r="A43" s="73"/>
      <c r="B43" s="5"/>
      <c r="C43" s="6"/>
      <c r="P43" s="35">
        <f t="shared" si="0"/>
        <v>0</v>
      </c>
      <c r="U43" s="56"/>
      <c r="V43" s="68"/>
    </row>
    <row r="44" spans="1:24" ht="38.25" customHeight="1">
      <c r="A44" s="73"/>
      <c r="B44" s="5" t="s">
        <v>42</v>
      </c>
      <c r="C44" s="6" t="s">
        <v>43</v>
      </c>
      <c r="J44" t="b">
        <v>0</v>
      </c>
      <c r="K44" t="b">
        <v>0</v>
      </c>
      <c r="L44" t="b">
        <v>0</v>
      </c>
      <c r="P44" s="35">
        <f t="shared" si="0"/>
        <v>0</v>
      </c>
      <c r="T44" s="46" t="str">
        <f>IF($J44,"2",(IF($K44,"1",(IF($L44,"0","0")))))</f>
        <v>0</v>
      </c>
      <c r="U44" s="30" t="str">
        <f>IF($J44,"2",(IF($K44,"1",(IF($L44,"0","0")))))</f>
        <v>0</v>
      </c>
      <c r="V44" s="68"/>
      <c r="W44" s="20" t="b">
        <f>OR(J44,K44,L44)</f>
        <v>0</v>
      </c>
      <c r="X44" s="2" t="b">
        <f>OR(AND($J44,$K44),AND($K44,$L44),AND($J44,$L44))</f>
        <v>0</v>
      </c>
    </row>
    <row r="45" spans="1:22" ht="38.25" customHeight="1">
      <c r="A45" s="73"/>
      <c r="B45" s="5"/>
      <c r="C45" s="6"/>
      <c r="P45" s="35">
        <f t="shared" si="0"/>
        <v>0</v>
      </c>
      <c r="U45" s="57"/>
      <c r="V45" s="69"/>
    </row>
    <row r="46" spans="1:24" ht="38.25" customHeight="1">
      <c r="A46" s="73"/>
      <c r="B46" s="5" t="s">
        <v>44</v>
      </c>
      <c r="C46" s="6" t="s">
        <v>45</v>
      </c>
      <c r="J46" t="b">
        <v>0</v>
      </c>
      <c r="K46" t="b">
        <v>0</v>
      </c>
      <c r="L46" t="b">
        <v>0</v>
      </c>
      <c r="N46" s="26"/>
      <c r="P46" s="35">
        <f>N46+$O46</f>
        <v>0</v>
      </c>
      <c r="U46" s="30" t="str">
        <f>IF($J46,"2",(IF($K46,"1",(IF($L46,"0","0")))))</f>
        <v>0</v>
      </c>
      <c r="V46" s="70"/>
      <c r="W46" s="20" t="b">
        <f>OR(J46,K46,L46)</f>
        <v>0</v>
      </c>
      <c r="X46" s="2" t="b">
        <f>OR(AND($J46,$K46),AND($K46,$L46),AND($J46,$L46))</f>
        <v>0</v>
      </c>
    </row>
    <row r="47" spans="1:22" ht="38.25" customHeight="1">
      <c r="A47" s="73"/>
      <c r="B47" s="5"/>
      <c r="C47" s="6"/>
      <c r="P47" s="35">
        <f t="shared" si="0"/>
        <v>0</v>
      </c>
      <c r="U47" s="56"/>
      <c r="V47" s="71"/>
    </row>
    <row r="48" spans="1:24" ht="38.25" customHeight="1">
      <c r="A48" s="73"/>
      <c r="B48" s="5" t="s">
        <v>46</v>
      </c>
      <c r="C48" s="6" t="s">
        <v>47</v>
      </c>
      <c r="J48" t="b">
        <v>0</v>
      </c>
      <c r="K48" t="b">
        <v>0</v>
      </c>
      <c r="L48" t="b">
        <v>0</v>
      </c>
      <c r="P48" s="35">
        <f t="shared" si="0"/>
        <v>0</v>
      </c>
      <c r="U48" s="30" t="str">
        <f>IF($J48,"2",(IF($K48,"1",(IF($L48,"0","0")))))</f>
        <v>0</v>
      </c>
      <c r="V48" s="71"/>
      <c r="W48" s="20" t="b">
        <f>OR(J48,K48,L48)</f>
        <v>0</v>
      </c>
      <c r="X48" s="2" t="b">
        <f>OR(AND($J48,$K48),AND($K48,$L48),AND($J48,$L48))</f>
        <v>0</v>
      </c>
    </row>
    <row r="49" spans="1:22" ht="38.25" customHeight="1">
      <c r="A49" s="73"/>
      <c r="B49" s="5"/>
      <c r="C49" s="6"/>
      <c r="P49" s="35">
        <f t="shared" si="0"/>
        <v>0</v>
      </c>
      <c r="U49" s="56"/>
      <c r="V49" s="71"/>
    </row>
    <row r="50" spans="1:24" ht="38.25" customHeight="1">
      <c r="A50" s="73"/>
      <c r="B50" s="5" t="s">
        <v>48</v>
      </c>
      <c r="C50" s="6" t="s">
        <v>49</v>
      </c>
      <c r="J50" t="b">
        <v>0</v>
      </c>
      <c r="K50" t="b">
        <v>0</v>
      </c>
      <c r="L50" t="b">
        <v>0</v>
      </c>
      <c r="P50" s="35">
        <f t="shared" si="0"/>
        <v>0</v>
      </c>
      <c r="T50" s="46" t="str">
        <f>IF($J50,"2",(IF($K50,"1",(IF($L50,"0","0")))))</f>
        <v>0</v>
      </c>
      <c r="U50" s="30" t="str">
        <f>IF($J50,"2",(IF($K50,"1",(IF($L50,"0","0")))))</f>
        <v>0</v>
      </c>
      <c r="V50" s="68"/>
      <c r="W50" s="20" t="b">
        <f>OR(J50,K50,L50)</f>
        <v>0</v>
      </c>
      <c r="X50" s="2" t="b">
        <f>OR(AND($J50,$K50),AND($K50,$L50),AND($J50,$L50))</f>
        <v>0</v>
      </c>
    </row>
    <row r="51" spans="1:22" ht="38.25" customHeight="1">
      <c r="A51" s="73"/>
      <c r="B51" s="5"/>
      <c r="C51" s="6"/>
      <c r="P51" s="35">
        <f t="shared" si="0"/>
        <v>0</v>
      </c>
      <c r="U51" s="56"/>
      <c r="V51" s="68"/>
    </row>
    <row r="52" spans="1:24" ht="38.25" customHeight="1">
      <c r="A52" s="73"/>
      <c r="B52" s="5" t="s">
        <v>50</v>
      </c>
      <c r="C52" s="6" t="s">
        <v>51</v>
      </c>
      <c r="J52" t="b">
        <v>0</v>
      </c>
      <c r="K52" t="b">
        <v>0</v>
      </c>
      <c r="L52" t="b">
        <v>0</v>
      </c>
      <c r="P52" s="35">
        <f t="shared" si="0"/>
        <v>0</v>
      </c>
      <c r="R52" s="40" t="str">
        <f>IF($J52,"2",(IF($K52,"1",(IF($L52,"0","0")))))</f>
        <v>0</v>
      </c>
      <c r="U52" s="30" t="str">
        <f>IF($J52,"2",(IF($K52,"1",(IF($L52,"0","0")))))</f>
        <v>0</v>
      </c>
      <c r="V52" s="68"/>
      <c r="W52" s="20" t="b">
        <f>OR(J52,K52,L52)</f>
        <v>0</v>
      </c>
      <c r="X52" s="2" t="b">
        <f>OR(AND($J52,$K52),AND($K52,$L52),AND($J52,$L52))</f>
        <v>0</v>
      </c>
    </row>
    <row r="53" spans="1:22" ht="38.25" customHeight="1">
      <c r="A53" s="73"/>
      <c r="B53" s="5"/>
      <c r="C53" s="6"/>
      <c r="P53" s="35">
        <f t="shared" si="0"/>
        <v>0</v>
      </c>
      <c r="U53" s="56"/>
      <c r="V53" s="68"/>
    </row>
    <row r="54" spans="1:24" ht="38.25" customHeight="1">
      <c r="A54" s="73"/>
      <c r="B54" s="5" t="s">
        <v>52</v>
      </c>
      <c r="C54" s="6" t="s">
        <v>53</v>
      </c>
      <c r="J54" t="b">
        <v>0</v>
      </c>
      <c r="K54" t="b">
        <v>0</v>
      </c>
      <c r="L54" t="b">
        <v>0</v>
      </c>
      <c r="O54" s="30" t="str">
        <f>IF($J54,"2",(IF($K54,"1",(IF($L54,"0","0")))))</f>
        <v>0</v>
      </c>
      <c r="P54" s="35">
        <f t="shared" si="0"/>
        <v>0</v>
      </c>
      <c r="U54" s="30" t="str">
        <f>IF($J54,"2",(IF($K54,"1",(IF($L54,"0","0")))))</f>
        <v>0</v>
      </c>
      <c r="V54" s="68"/>
      <c r="W54" s="20" t="b">
        <f>OR(J54,K54,L54)</f>
        <v>0</v>
      </c>
      <c r="X54" s="2" t="b">
        <f>OR(AND($J54,$K54),AND($K54,$L54),AND($J54,$L54))</f>
        <v>0</v>
      </c>
    </row>
    <row r="55" spans="1:22" ht="38.25" customHeight="1">
      <c r="A55" s="73"/>
      <c r="B55" s="5"/>
      <c r="C55" s="6"/>
      <c r="P55" s="35">
        <f t="shared" si="0"/>
        <v>0</v>
      </c>
      <c r="U55" s="56"/>
      <c r="V55" s="68"/>
    </row>
    <row r="56" spans="1:24" ht="38.25" customHeight="1">
      <c r="A56" s="73"/>
      <c r="B56" s="5" t="s">
        <v>54</v>
      </c>
      <c r="C56" s="6" t="s">
        <v>55</v>
      </c>
      <c r="J56" t="b">
        <v>0</v>
      </c>
      <c r="K56" t="b">
        <v>0</v>
      </c>
      <c r="L56" t="b">
        <v>0</v>
      </c>
      <c r="N56" s="26" t="str">
        <f>IF($J56,"2",(IF($K56,"1",(IF($L56,"0","0")))))</f>
        <v>0</v>
      </c>
      <c r="P56" s="35">
        <f t="shared" si="0"/>
        <v>0</v>
      </c>
      <c r="U56" s="30" t="str">
        <f>IF($J56,"2",(IF($K56,"1",(IF($L56,"0","0")))))</f>
        <v>0</v>
      </c>
      <c r="V56" s="68"/>
      <c r="W56" s="20" t="b">
        <f>OR(J56,K56,L56)</f>
        <v>0</v>
      </c>
      <c r="X56" s="2" t="b">
        <f>OR(AND($J56,$K56),AND($K56,$L56),AND($J56,$L56))</f>
        <v>0</v>
      </c>
    </row>
    <row r="57" spans="1:22" ht="38.25" customHeight="1">
      <c r="A57" s="73"/>
      <c r="B57" s="5"/>
      <c r="C57" s="6"/>
      <c r="P57" s="35">
        <f t="shared" si="0"/>
        <v>0</v>
      </c>
      <c r="U57" s="57"/>
      <c r="V57" s="69"/>
    </row>
    <row r="58" spans="1:24" ht="38.25" customHeight="1">
      <c r="A58" s="73"/>
      <c r="B58" s="5" t="s">
        <v>56</v>
      </c>
      <c r="C58" s="6" t="s">
        <v>57</v>
      </c>
      <c r="J58" t="b">
        <v>0</v>
      </c>
      <c r="K58" t="b">
        <v>0</v>
      </c>
      <c r="L58" t="b">
        <v>0</v>
      </c>
      <c r="P58" s="35">
        <f t="shared" si="0"/>
        <v>0</v>
      </c>
      <c r="U58" s="30" t="str">
        <f>IF($J58,"2",(IF($K58,"1",(IF($L58,"0","0")))))</f>
        <v>0</v>
      </c>
      <c r="V58" s="70"/>
      <c r="W58" s="20" t="b">
        <f>OR(J58,K58,L58)</f>
        <v>0</v>
      </c>
      <c r="X58" s="2" t="b">
        <f>OR(AND($J58,$K58),AND($K58,$L58),AND($J58,$L58))</f>
        <v>0</v>
      </c>
    </row>
    <row r="59" spans="1:22" ht="38.25" customHeight="1">
      <c r="A59" s="73"/>
      <c r="B59" s="5"/>
      <c r="C59" s="6"/>
      <c r="P59" s="35">
        <f t="shared" si="0"/>
        <v>0</v>
      </c>
      <c r="U59" s="56"/>
      <c r="V59" s="71"/>
    </row>
    <row r="60" spans="1:24" ht="38.25" customHeight="1">
      <c r="A60" s="73"/>
      <c r="B60" s="5" t="s">
        <v>58</v>
      </c>
      <c r="C60" s="6" t="s">
        <v>59</v>
      </c>
      <c r="J60" t="b">
        <v>0</v>
      </c>
      <c r="K60" t="b">
        <v>0</v>
      </c>
      <c r="L60" t="b">
        <v>0</v>
      </c>
      <c r="P60" s="35">
        <f t="shared" si="0"/>
        <v>0</v>
      </c>
      <c r="U60" s="30" t="str">
        <f>IF($J60,"2",(IF($K60,"1",(IF($L60,"0","0")))))</f>
        <v>0</v>
      </c>
      <c r="V60" s="71"/>
      <c r="W60" s="20" t="b">
        <f>OR(J60,K60,L60)</f>
        <v>0</v>
      </c>
      <c r="X60" s="2" t="b">
        <f>OR(AND($J60,$K60),AND($K60,$L60),AND($J60,$L60))</f>
        <v>0</v>
      </c>
    </row>
    <row r="61" spans="1:22" ht="38.25" customHeight="1">
      <c r="A61" s="73"/>
      <c r="B61" s="5"/>
      <c r="C61" s="6"/>
      <c r="P61" s="35">
        <f t="shared" si="0"/>
        <v>0</v>
      </c>
      <c r="U61" s="57"/>
      <c r="V61" s="72"/>
    </row>
    <row r="62" spans="1:24" ht="38.25" customHeight="1">
      <c r="A62" s="73"/>
      <c r="B62" s="5" t="s">
        <v>60</v>
      </c>
      <c r="C62" s="6" t="s">
        <v>61</v>
      </c>
      <c r="J62" t="b">
        <v>0</v>
      </c>
      <c r="K62" t="b">
        <v>0</v>
      </c>
      <c r="L62" t="b">
        <v>0</v>
      </c>
      <c r="P62" s="35">
        <f t="shared" si="0"/>
        <v>0</v>
      </c>
      <c r="S62" s="7" t="str">
        <f>IF($J62,"2",(IF($K62,"1",(IF($L62,"0","0")))))</f>
        <v>0</v>
      </c>
      <c r="U62" s="30" t="str">
        <f>IF($J62,"2",(IF($K62,"1",(IF($L62,"0","0")))))</f>
        <v>0</v>
      </c>
      <c r="V62" s="70"/>
      <c r="W62" s="20" t="b">
        <f>OR(J62,K62,L62)</f>
        <v>0</v>
      </c>
      <c r="X62" s="2" t="b">
        <f>OR(AND($J62,$K62),AND($K62,$L62),AND($J62,$L62))</f>
        <v>0</v>
      </c>
    </row>
    <row r="63" spans="1:22" ht="38.25" customHeight="1">
      <c r="A63" s="73"/>
      <c r="B63" s="5"/>
      <c r="C63" s="6"/>
      <c r="P63" s="35">
        <f t="shared" si="0"/>
        <v>0</v>
      </c>
      <c r="U63" s="56"/>
      <c r="V63" s="71"/>
    </row>
    <row r="64" spans="1:24" ht="38.25" customHeight="1">
      <c r="A64" s="73"/>
      <c r="B64" s="5" t="s">
        <v>62</v>
      </c>
      <c r="C64" s="6" t="s">
        <v>63</v>
      </c>
      <c r="J64" t="b">
        <v>0</v>
      </c>
      <c r="K64" t="b">
        <v>0</v>
      </c>
      <c r="L64" t="b">
        <v>0</v>
      </c>
      <c r="P64" s="35">
        <f t="shared" si="0"/>
        <v>0</v>
      </c>
      <c r="R64" s="41"/>
      <c r="U64" s="62" t="str">
        <f>IF($J64,"0",(IF($K64,"1",(IF($L64,"2","0")))))</f>
        <v>0</v>
      </c>
      <c r="V64" s="71"/>
      <c r="W64" s="20" t="b">
        <f>OR(J64,K64,L64)</f>
        <v>0</v>
      </c>
      <c r="X64" s="2" t="b">
        <f>OR(AND($J64,$K64),AND($K64,$L64),AND($J64,$L64))</f>
        <v>0</v>
      </c>
    </row>
    <row r="65" spans="1:22" ht="38.25" customHeight="1">
      <c r="A65" s="73"/>
      <c r="B65" s="5"/>
      <c r="C65" s="6"/>
      <c r="P65" s="35">
        <f t="shared" si="0"/>
        <v>0</v>
      </c>
      <c r="U65" s="56"/>
      <c r="V65" s="71"/>
    </row>
    <row r="66" spans="1:24" ht="38.25" customHeight="1">
      <c r="A66" s="73"/>
      <c r="B66" s="5" t="s">
        <v>64</v>
      </c>
      <c r="C66" s="6" t="s">
        <v>65</v>
      </c>
      <c r="J66" t="b">
        <v>0</v>
      </c>
      <c r="K66" t="b">
        <v>0</v>
      </c>
      <c r="L66" t="b">
        <v>0</v>
      </c>
      <c r="P66" s="35">
        <f t="shared" si="0"/>
        <v>0</v>
      </c>
      <c r="R66" s="40" t="str">
        <f>IF($J66,"2",(IF($K66,"1",(IF($L66,"0","0")))))</f>
        <v>0</v>
      </c>
      <c r="U66" s="30" t="str">
        <f>IF($J66,"2",(IF($K66,"1",(IF($L66,"0","0")))))</f>
        <v>0</v>
      </c>
      <c r="V66" s="68"/>
      <c r="W66" s="20" t="b">
        <f>OR(J66,K66,L66)</f>
        <v>0</v>
      </c>
      <c r="X66" s="2" t="b">
        <f>OR(AND($J66,$K66),AND($K66,$L66),AND($J66,$L66))</f>
        <v>0</v>
      </c>
    </row>
    <row r="67" spans="1:22" ht="38.25" customHeight="1">
      <c r="A67" s="73"/>
      <c r="B67" s="5"/>
      <c r="C67" s="6"/>
      <c r="P67" s="35">
        <f t="shared" si="0"/>
        <v>0</v>
      </c>
      <c r="U67" s="56"/>
      <c r="V67" s="68"/>
    </row>
    <row r="68" spans="1:24" ht="38.25" customHeight="1">
      <c r="A68" s="73"/>
      <c r="B68" s="5" t="s">
        <v>66</v>
      </c>
      <c r="C68" s="6" t="s">
        <v>67</v>
      </c>
      <c r="J68" t="b">
        <v>0</v>
      </c>
      <c r="K68" t="b">
        <v>0</v>
      </c>
      <c r="L68" t="b">
        <v>0</v>
      </c>
      <c r="P68" s="35">
        <f aca="true" t="shared" si="1" ref="P68:P104">$N68+$O68</f>
        <v>0</v>
      </c>
      <c r="Q68" s="8" t="str">
        <f>IF($J68,"2",(IF($K68,"1",(IF($L68,"0","0")))))</f>
        <v>0</v>
      </c>
      <c r="U68" s="30" t="str">
        <f>IF($J68,"2",(IF($K68,"1",(IF($L68,"0","0")))))</f>
        <v>0</v>
      </c>
      <c r="V68" s="68"/>
      <c r="W68" s="20" t="b">
        <f>OR(J68,K68,L68)</f>
        <v>0</v>
      </c>
      <c r="X68" s="2" t="b">
        <f>OR(AND($J68,$K68),AND($K68,$L68),AND($J68,$L68))</f>
        <v>0</v>
      </c>
    </row>
    <row r="69" spans="1:22" ht="38.25" customHeight="1">
      <c r="A69" s="73"/>
      <c r="B69" s="5"/>
      <c r="C69" s="6"/>
      <c r="P69" s="35">
        <f t="shared" si="1"/>
        <v>0</v>
      </c>
      <c r="U69" s="56"/>
      <c r="V69" s="68"/>
    </row>
    <row r="70" spans="1:24" ht="38.25" customHeight="1">
      <c r="A70" s="73"/>
      <c r="B70" s="5" t="s">
        <v>68</v>
      </c>
      <c r="C70" s="6" t="s">
        <v>69</v>
      </c>
      <c r="J70" t="b">
        <v>0</v>
      </c>
      <c r="K70" t="b">
        <v>0</v>
      </c>
      <c r="L70" t="b">
        <v>0</v>
      </c>
      <c r="P70" s="35">
        <f t="shared" si="1"/>
        <v>0</v>
      </c>
      <c r="Q70" s="8" t="str">
        <f>IF($J70,"2",(IF($K70,"1",(IF($L70,"0","0")))))</f>
        <v>0</v>
      </c>
      <c r="U70" s="30" t="str">
        <f>IF($J70,"2",(IF($K70,"1",(IF($L70,"0","0")))))</f>
        <v>0</v>
      </c>
      <c r="V70" s="68"/>
      <c r="W70" s="20" t="b">
        <f>OR(J70,K70,L70)</f>
        <v>0</v>
      </c>
      <c r="X70" s="2" t="b">
        <f>OR(AND($J70,$K70),AND($K70,$L70),AND($J70,$L70))</f>
        <v>0</v>
      </c>
    </row>
    <row r="71" spans="1:22" ht="38.25" customHeight="1">
      <c r="A71" s="73"/>
      <c r="B71" s="5"/>
      <c r="C71" s="6"/>
      <c r="P71" s="35">
        <f t="shared" si="1"/>
        <v>0</v>
      </c>
      <c r="U71" s="56"/>
      <c r="V71" s="68"/>
    </row>
    <row r="72" spans="1:24" ht="38.25" customHeight="1">
      <c r="A72" s="73"/>
      <c r="B72" s="5" t="s">
        <v>70</v>
      </c>
      <c r="C72" s="6" t="s">
        <v>71</v>
      </c>
      <c r="J72" t="b">
        <v>0</v>
      </c>
      <c r="K72" t="b">
        <v>0</v>
      </c>
      <c r="L72" t="b">
        <v>0</v>
      </c>
      <c r="P72" s="35">
        <f t="shared" si="1"/>
        <v>0</v>
      </c>
      <c r="S72" s="7" t="str">
        <f>IF($J72,"2",(IF($K72,"1",(IF($L72,"0","0")))))</f>
        <v>0</v>
      </c>
      <c r="U72" s="30" t="str">
        <f>IF($J72,"2",(IF($K72,"1",(IF($L72,"0","0")))))</f>
        <v>0</v>
      </c>
      <c r="V72" s="68"/>
      <c r="W72" s="20" t="b">
        <f>OR(J72,K72,L72)</f>
        <v>0</v>
      </c>
      <c r="X72" s="2" t="b">
        <f>OR(AND($J72,$K72),AND($K72,$L72),AND($J72,$L72))</f>
        <v>0</v>
      </c>
    </row>
    <row r="73" spans="1:22" ht="38.25" customHeight="1">
      <c r="A73" s="73"/>
      <c r="B73" s="5"/>
      <c r="C73" s="6"/>
      <c r="P73" s="35">
        <f t="shared" si="1"/>
        <v>0</v>
      </c>
      <c r="U73" s="56"/>
      <c r="V73" s="68"/>
    </row>
    <row r="74" spans="1:24" ht="38.25" customHeight="1">
      <c r="A74" s="73"/>
      <c r="B74" s="5" t="s">
        <v>72</v>
      </c>
      <c r="C74" s="6" t="s">
        <v>73</v>
      </c>
      <c r="J74" t="b">
        <v>0</v>
      </c>
      <c r="K74" t="b">
        <v>0</v>
      </c>
      <c r="L74" t="b">
        <v>0</v>
      </c>
      <c r="N74" s="26" t="str">
        <f>IF($J74,"2",(IF($K74,"1",(IF($L74,"0","0")))))</f>
        <v>0</v>
      </c>
      <c r="P74" s="35">
        <f t="shared" si="1"/>
        <v>0</v>
      </c>
      <c r="U74" s="30" t="str">
        <f>IF($J74,"2",(IF($K74,"1",(IF($L74,"0","0")))))</f>
        <v>0</v>
      </c>
      <c r="V74" s="68"/>
      <c r="W74" s="20" t="b">
        <f>OR(J74,K74,L74)</f>
        <v>0</v>
      </c>
      <c r="X74" s="2" t="b">
        <f>OR(AND($J74,$K74),AND($K74,$L74),AND($J74,$L74))</f>
        <v>0</v>
      </c>
    </row>
    <row r="75" spans="1:22" ht="38.25" customHeight="1">
      <c r="A75" s="73"/>
      <c r="B75" s="5"/>
      <c r="C75" s="6"/>
      <c r="P75" s="35">
        <f t="shared" si="1"/>
        <v>0</v>
      </c>
      <c r="U75" s="56"/>
      <c r="V75" s="68"/>
    </row>
    <row r="76" spans="1:24" ht="38.25" customHeight="1">
      <c r="A76" s="73"/>
      <c r="B76" s="5" t="s">
        <v>74</v>
      </c>
      <c r="C76" s="6" t="s">
        <v>75</v>
      </c>
      <c r="J76" t="b">
        <v>0</v>
      </c>
      <c r="K76" t="b">
        <v>0</v>
      </c>
      <c r="L76" t="b">
        <v>0</v>
      </c>
      <c r="P76" s="35">
        <f t="shared" si="1"/>
        <v>0</v>
      </c>
      <c r="R76" s="40" t="str">
        <f>IF($J76,"2",(IF($K76,"1",(IF($L76,"0","0")))))</f>
        <v>0</v>
      </c>
      <c r="U76" s="30" t="str">
        <f>IF($J76,"2",(IF($K76,"1",(IF($L76,"0","0")))))</f>
        <v>0</v>
      </c>
      <c r="V76" s="68"/>
      <c r="W76" s="20" t="b">
        <f>OR(J76,K76,L76)</f>
        <v>0</v>
      </c>
      <c r="X76" s="2" t="b">
        <f>OR(AND($J76,$K76),AND($K76,$L76),AND($J76,$L76))</f>
        <v>0</v>
      </c>
    </row>
    <row r="77" spans="1:22" ht="38.25" customHeight="1">
      <c r="A77" s="73"/>
      <c r="B77" s="5"/>
      <c r="C77" s="6"/>
      <c r="P77" s="35">
        <f t="shared" si="1"/>
        <v>0</v>
      </c>
      <c r="U77" s="56"/>
      <c r="V77" s="68"/>
    </row>
    <row r="78" spans="1:24" ht="38.25" customHeight="1">
      <c r="A78" s="73"/>
      <c r="B78" s="5" t="s">
        <v>76</v>
      </c>
      <c r="C78" s="6" t="s">
        <v>77</v>
      </c>
      <c r="J78" t="b">
        <v>0</v>
      </c>
      <c r="K78" t="b">
        <v>0</v>
      </c>
      <c r="L78" t="b">
        <v>0</v>
      </c>
      <c r="N78" s="26" t="str">
        <f>IF($J78,"2",(IF($K78,"1",(IF($L78,"0","0")))))</f>
        <v>0</v>
      </c>
      <c r="P78" s="35">
        <f t="shared" si="1"/>
        <v>0</v>
      </c>
      <c r="U78" s="30" t="str">
        <f>IF($J78,"2",(IF($K78,"1",(IF($L78,"0","0")))))</f>
        <v>0</v>
      </c>
      <c r="V78" s="68"/>
      <c r="W78" s="20" t="b">
        <f>OR(J78,K78,L78)</f>
        <v>0</v>
      </c>
      <c r="X78" s="2" t="b">
        <f>OR(AND($J78,$K78),AND($K78,$L78),AND($J78,$L78))</f>
        <v>0</v>
      </c>
    </row>
    <row r="79" spans="1:22" ht="38.25" customHeight="1">
      <c r="A79" s="73"/>
      <c r="B79" s="5"/>
      <c r="C79" s="6"/>
      <c r="P79" s="35">
        <f t="shared" si="1"/>
        <v>0</v>
      </c>
      <c r="U79" s="56"/>
      <c r="V79" s="68"/>
    </row>
    <row r="80" spans="1:24" ht="38.25" customHeight="1">
      <c r="A80" s="73"/>
      <c r="B80" s="5" t="s">
        <v>78</v>
      </c>
      <c r="C80" s="6" t="s">
        <v>79</v>
      </c>
      <c r="J80" t="b">
        <v>0</v>
      </c>
      <c r="K80" t="b">
        <v>0</v>
      </c>
      <c r="L80" t="b">
        <v>0</v>
      </c>
      <c r="P80" s="35">
        <f t="shared" si="1"/>
        <v>0</v>
      </c>
      <c r="U80" s="62" t="str">
        <f>IF($J80,"0",(IF($K80,"1",(IF($L80,"2","0")))))</f>
        <v>0</v>
      </c>
      <c r="V80" s="68"/>
      <c r="W80" s="20" t="b">
        <f>OR(J80,K80,L80)</f>
        <v>0</v>
      </c>
      <c r="X80" s="2" t="b">
        <f>OR(AND($J80,$K80),AND($K80,$L80),AND($J80,$L80))</f>
        <v>0</v>
      </c>
    </row>
    <row r="81" spans="1:22" ht="38.25" customHeight="1">
      <c r="A81" s="73"/>
      <c r="B81" s="5"/>
      <c r="C81" s="6"/>
      <c r="P81" s="35">
        <f t="shared" si="1"/>
        <v>0</v>
      </c>
      <c r="U81" s="56"/>
      <c r="V81" s="68"/>
    </row>
    <row r="82" spans="1:24" ht="38.25" customHeight="1">
      <c r="A82" s="73"/>
      <c r="B82" s="5" t="s">
        <v>80</v>
      </c>
      <c r="C82" s="6" t="s">
        <v>81</v>
      </c>
      <c r="J82" t="b">
        <v>0</v>
      </c>
      <c r="K82" t="b">
        <v>0</v>
      </c>
      <c r="L82" t="b">
        <v>0</v>
      </c>
      <c r="N82" s="26" t="str">
        <f>IF($J82,"2",(IF($K82,"1",(IF($L82,"0","0")))))</f>
        <v>0</v>
      </c>
      <c r="P82" s="35">
        <f t="shared" si="1"/>
        <v>0</v>
      </c>
      <c r="U82" s="30" t="str">
        <f>IF($J82,"2",(IF($K82,"1",(IF($L82,"0","0")))))</f>
        <v>0</v>
      </c>
      <c r="V82" s="68"/>
      <c r="W82" s="20" t="b">
        <f>OR(J82,K82,L82)</f>
        <v>0</v>
      </c>
      <c r="X82" s="2" t="b">
        <f>OR(AND($J82,$K82),AND($K82,$L82),AND($J82,$L82))</f>
        <v>0</v>
      </c>
    </row>
    <row r="83" spans="1:22" ht="38.25" customHeight="1">
      <c r="A83" s="73"/>
      <c r="B83" s="5"/>
      <c r="C83" s="6"/>
      <c r="P83" s="35">
        <f t="shared" si="1"/>
        <v>0</v>
      </c>
      <c r="U83" s="56"/>
      <c r="V83" s="68"/>
    </row>
    <row r="84" spans="1:24" ht="38.25" customHeight="1">
      <c r="A84" s="73"/>
      <c r="B84" s="5" t="s">
        <v>82</v>
      </c>
      <c r="C84" s="6" t="s">
        <v>83</v>
      </c>
      <c r="J84" t="b">
        <v>0</v>
      </c>
      <c r="K84" t="b">
        <v>0</v>
      </c>
      <c r="L84" t="b">
        <v>0</v>
      </c>
      <c r="P84" s="35">
        <f t="shared" si="1"/>
        <v>0</v>
      </c>
      <c r="U84" s="30" t="str">
        <f>IF($J84,"2",(IF($K84,"1",(IF($L84,"0","0")))))</f>
        <v>0</v>
      </c>
      <c r="V84" s="68"/>
      <c r="W84" s="20" t="b">
        <f>OR(J84,K84,L84)</f>
        <v>0</v>
      </c>
      <c r="X84" s="2" t="b">
        <f>OR(AND($J84,$K84),AND($K84,$L84),AND($J84,$L84))</f>
        <v>0</v>
      </c>
    </row>
    <row r="85" spans="1:22" ht="38.25" customHeight="1">
      <c r="A85" s="73"/>
      <c r="B85" s="5"/>
      <c r="C85" s="6"/>
      <c r="P85" s="35">
        <f t="shared" si="1"/>
        <v>0</v>
      </c>
      <c r="U85" s="56"/>
      <c r="V85" s="68"/>
    </row>
    <row r="86" spans="1:24" ht="38.25" customHeight="1">
      <c r="A86" s="73"/>
      <c r="B86" s="5" t="s">
        <v>84</v>
      </c>
      <c r="C86" s="6" t="s">
        <v>85</v>
      </c>
      <c r="J86" t="b">
        <v>0</v>
      </c>
      <c r="K86" t="b">
        <v>0</v>
      </c>
      <c r="L86" t="b">
        <v>0</v>
      </c>
      <c r="O86" s="30" t="str">
        <f>IF($J86,"2",(IF($K86,"1",(IF($L86,"0","0")))))</f>
        <v>0</v>
      </c>
      <c r="P86" s="35">
        <f t="shared" si="1"/>
        <v>0</v>
      </c>
      <c r="U86" s="30" t="str">
        <f>IF($J86,"2",(IF($K86,"1",(IF($L86,"0","0")))))</f>
        <v>0</v>
      </c>
      <c r="V86" s="68"/>
      <c r="W86" s="20" t="b">
        <f>OR(J86,K86,L86)</f>
        <v>0</v>
      </c>
      <c r="X86" s="2" t="b">
        <f>OR(AND($J86,$K86),AND($K86,$L86),AND($J86,$L86))</f>
        <v>0</v>
      </c>
    </row>
    <row r="87" spans="1:22" ht="38.25" customHeight="1">
      <c r="A87" s="73"/>
      <c r="B87" s="5"/>
      <c r="C87" s="6"/>
      <c r="P87" s="35">
        <f t="shared" si="1"/>
        <v>0</v>
      </c>
      <c r="U87" s="56"/>
      <c r="V87" s="68"/>
    </row>
    <row r="88" spans="1:24" ht="38.25" customHeight="1">
      <c r="A88" s="73"/>
      <c r="B88" s="5" t="s">
        <v>86</v>
      </c>
      <c r="C88" s="6" t="s">
        <v>87</v>
      </c>
      <c r="J88" t="b">
        <v>0</v>
      </c>
      <c r="K88" t="b">
        <v>0</v>
      </c>
      <c r="L88" t="b">
        <v>0</v>
      </c>
      <c r="O88" s="30" t="str">
        <f>IF(J88,"0",(IF(K88,"1",(IF(L88,"2","0")))))</f>
        <v>0</v>
      </c>
      <c r="P88" s="35">
        <f t="shared" si="1"/>
        <v>0</v>
      </c>
      <c r="U88" s="62" t="str">
        <f>IF($J88,"0",(IF($K88,"1",(IF($L88,"2","0")))))</f>
        <v>0</v>
      </c>
      <c r="V88" s="68"/>
      <c r="W88" s="20" t="b">
        <f>OR(J88,K88,L88)</f>
        <v>0</v>
      </c>
      <c r="X88" s="2" t="b">
        <f>OR(AND($J88,$K88),AND($K88,$L88),AND($J88,$L88))</f>
        <v>0</v>
      </c>
    </row>
    <row r="89" spans="1:22" ht="38.25" customHeight="1">
      <c r="A89" s="73"/>
      <c r="B89" s="5"/>
      <c r="C89" s="6"/>
      <c r="P89" s="35">
        <f t="shared" si="1"/>
        <v>0</v>
      </c>
      <c r="U89" s="56"/>
      <c r="V89" s="68"/>
    </row>
    <row r="90" spans="1:24" ht="38.25" customHeight="1">
      <c r="A90" s="73"/>
      <c r="B90" s="5" t="s">
        <v>88</v>
      </c>
      <c r="C90" s="6" t="s">
        <v>89</v>
      </c>
      <c r="J90" t="b">
        <v>0</v>
      </c>
      <c r="K90" t="b">
        <v>0</v>
      </c>
      <c r="L90" t="b">
        <v>0</v>
      </c>
      <c r="P90" s="35">
        <f t="shared" si="1"/>
        <v>0</v>
      </c>
      <c r="U90" s="30" t="str">
        <f>IF($J90,"2",(IF($K90,"1",(IF($L90,"0","0")))))</f>
        <v>0</v>
      </c>
      <c r="V90" s="68"/>
      <c r="W90" s="20" t="b">
        <f>OR(J90,K90,L90)</f>
        <v>0</v>
      </c>
      <c r="X90" s="2" t="b">
        <f>OR(AND($J90,$K90),AND($K90,$L90),AND($J90,$L90))</f>
        <v>0</v>
      </c>
    </row>
    <row r="91" spans="1:22" ht="38.25" customHeight="1">
      <c r="A91" s="73"/>
      <c r="B91" s="5"/>
      <c r="C91" s="6"/>
      <c r="P91" s="35">
        <f t="shared" si="1"/>
        <v>0</v>
      </c>
      <c r="U91" s="56"/>
      <c r="V91" s="68"/>
    </row>
    <row r="92" spans="1:24" ht="38.25" customHeight="1">
      <c r="A92" s="73"/>
      <c r="B92" s="5" t="s">
        <v>90</v>
      </c>
      <c r="C92" s="6" t="s">
        <v>91</v>
      </c>
      <c r="J92" t="b">
        <v>0</v>
      </c>
      <c r="K92" t="b">
        <v>0</v>
      </c>
      <c r="L92" t="b">
        <v>0</v>
      </c>
      <c r="P92" s="35">
        <f t="shared" si="1"/>
        <v>0</v>
      </c>
      <c r="U92" s="30" t="str">
        <f>IF($J92,"2",(IF($K92,"1",(IF($L92,"0","0")))))</f>
        <v>0</v>
      </c>
      <c r="V92" s="68"/>
      <c r="W92" s="20" t="b">
        <f>OR(J92,K92,L92)</f>
        <v>0</v>
      </c>
      <c r="X92" s="2" t="b">
        <f>OR(AND($J92,$K92),AND($K92,$L92),AND($J92,$L92))</f>
        <v>0</v>
      </c>
    </row>
    <row r="93" spans="1:22" ht="38.25" customHeight="1">
      <c r="A93" s="73"/>
      <c r="B93" s="5"/>
      <c r="C93" s="6"/>
      <c r="P93" s="35">
        <f t="shared" si="1"/>
        <v>0</v>
      </c>
      <c r="U93" s="56"/>
      <c r="V93" s="68"/>
    </row>
    <row r="94" spans="1:24" ht="38.25" customHeight="1">
      <c r="A94" s="73"/>
      <c r="B94" s="5" t="s">
        <v>92</v>
      </c>
      <c r="C94" s="6" t="s">
        <v>93</v>
      </c>
      <c r="J94" t="b">
        <v>0</v>
      </c>
      <c r="K94" t="b">
        <v>0</v>
      </c>
      <c r="L94" t="b">
        <v>0</v>
      </c>
      <c r="O94" s="30" t="str">
        <f>IF($J94,"2",(IF($K94,"1",(IF($L94,"0","0")))))</f>
        <v>0</v>
      </c>
      <c r="P94" s="35">
        <f t="shared" si="1"/>
        <v>0</v>
      </c>
      <c r="U94" s="30" t="str">
        <f>IF($J94,"2",(IF($K94,"1",(IF($L94,"0","0")))))</f>
        <v>0</v>
      </c>
      <c r="V94" s="68"/>
      <c r="W94" s="20" t="b">
        <f>OR(J94,K94,L94)</f>
        <v>0</v>
      </c>
      <c r="X94" s="2" t="b">
        <f>OR(AND($J94,$K94),AND($K94,$L94),AND($J94,$L94))</f>
        <v>0</v>
      </c>
    </row>
    <row r="95" spans="1:22" ht="38.25" customHeight="1">
      <c r="A95" s="73"/>
      <c r="B95" s="5"/>
      <c r="C95" s="6"/>
      <c r="P95" s="35">
        <f t="shared" si="1"/>
        <v>0</v>
      </c>
      <c r="U95" s="56"/>
      <c r="V95" s="68"/>
    </row>
    <row r="96" spans="1:24" ht="38.25" customHeight="1">
      <c r="A96" s="73"/>
      <c r="B96" s="5" t="s">
        <v>94</v>
      </c>
      <c r="C96" s="6" t="s">
        <v>95</v>
      </c>
      <c r="J96" t="b">
        <v>0</v>
      </c>
      <c r="K96" t="b">
        <v>0</v>
      </c>
      <c r="L96" t="b">
        <v>0</v>
      </c>
      <c r="P96" s="35">
        <f t="shared" si="1"/>
        <v>0</v>
      </c>
      <c r="Q96" s="8" t="str">
        <f>IF($J96,"2",(IF($K96,"1",(IF($L96,"0","0")))))</f>
        <v>0</v>
      </c>
      <c r="U96" s="30" t="str">
        <f>IF($J96,"2",(IF($K96,"1",(IF($L96,"0","0")))))</f>
        <v>0</v>
      </c>
      <c r="V96" s="68"/>
      <c r="W96" s="20" t="b">
        <f>OR(J96,K96,L96)</f>
        <v>0</v>
      </c>
      <c r="X96" s="2" t="b">
        <f>OR(AND($J96,$K96),AND($K96,$L96),AND($J96,$L96))</f>
        <v>0</v>
      </c>
    </row>
    <row r="97" spans="1:22" ht="38.25" customHeight="1">
      <c r="A97" s="73"/>
      <c r="B97" s="5"/>
      <c r="C97" s="6"/>
      <c r="P97" s="35">
        <f t="shared" si="1"/>
        <v>0</v>
      </c>
      <c r="U97" s="56"/>
      <c r="V97" s="68"/>
    </row>
    <row r="98" spans="1:24" ht="38.25" customHeight="1">
      <c r="A98" s="73"/>
      <c r="B98" s="5" t="s">
        <v>96</v>
      </c>
      <c r="C98" s="6" t="s">
        <v>97</v>
      </c>
      <c r="J98" t="b">
        <v>0</v>
      </c>
      <c r="K98" t="b">
        <v>0</v>
      </c>
      <c r="L98" t="b">
        <v>0</v>
      </c>
      <c r="P98" s="35">
        <f t="shared" si="1"/>
        <v>0</v>
      </c>
      <c r="U98" s="62" t="str">
        <f>IF($J98,"0",(IF($K98,"1",(IF($L98,"2","0")))))</f>
        <v>0</v>
      </c>
      <c r="V98" s="68"/>
      <c r="W98" s="20" t="b">
        <f>OR(J98,K98,L98)</f>
        <v>0</v>
      </c>
      <c r="X98" s="2" t="b">
        <f>OR(AND($J98,$K98),AND($K98,$L98),AND($J98,$L98))</f>
        <v>0</v>
      </c>
    </row>
    <row r="99" spans="1:22" ht="38.25" customHeight="1">
      <c r="A99" s="73"/>
      <c r="B99" s="5"/>
      <c r="C99" s="6"/>
      <c r="P99" s="35">
        <f t="shared" si="1"/>
        <v>0</v>
      </c>
      <c r="U99" s="56"/>
      <c r="V99" s="68"/>
    </row>
    <row r="100" spans="1:24" ht="38.25" customHeight="1">
      <c r="A100" s="73"/>
      <c r="B100" s="5" t="s">
        <v>98</v>
      </c>
      <c r="C100" s="6" t="s">
        <v>99</v>
      </c>
      <c r="J100" t="b">
        <v>0</v>
      </c>
      <c r="K100" t="b">
        <v>0</v>
      </c>
      <c r="L100" t="b">
        <v>0</v>
      </c>
      <c r="P100" s="35">
        <f t="shared" si="1"/>
        <v>0</v>
      </c>
      <c r="R100" s="40" t="str">
        <f>IF($J100,"2",(IF($K100,"1",(IF($L100,"0","0")))))</f>
        <v>0</v>
      </c>
      <c r="U100" s="30" t="str">
        <f>IF($J100,"2",(IF($K100,"1",(IF($L100,"0","0")))))</f>
        <v>0</v>
      </c>
      <c r="V100" s="68"/>
      <c r="W100" s="20" t="b">
        <f>OR(J100,K100,L100)</f>
        <v>0</v>
      </c>
      <c r="X100" s="2" t="b">
        <f>OR(AND($J100,$K100),AND($K100,$L100),AND($J100,$L100))</f>
        <v>0</v>
      </c>
    </row>
    <row r="101" spans="1:22" ht="38.25" customHeight="1">
      <c r="A101" s="73"/>
      <c r="B101" s="5"/>
      <c r="C101" s="6"/>
      <c r="P101" s="35">
        <f t="shared" si="1"/>
        <v>0</v>
      </c>
      <c r="U101" s="56"/>
      <c r="V101" s="68"/>
    </row>
    <row r="102" spans="1:24" ht="38.25" customHeight="1">
      <c r="A102" s="73"/>
      <c r="B102" s="5" t="s">
        <v>100</v>
      </c>
      <c r="C102" s="6" t="s">
        <v>101</v>
      </c>
      <c r="J102" t="b">
        <v>0</v>
      </c>
      <c r="K102" t="b">
        <v>0</v>
      </c>
      <c r="L102" t="b">
        <v>0</v>
      </c>
      <c r="P102" s="35">
        <f t="shared" si="1"/>
        <v>0</v>
      </c>
      <c r="T102" s="46" t="str">
        <f>IF($J102,"2",(IF($K102,"1",(IF($L102,"0","0")))))</f>
        <v>0</v>
      </c>
      <c r="U102" s="30" t="str">
        <f>IF($J102,"2",(IF($K102,"1",(IF($L102,"0","0")))))</f>
        <v>0</v>
      </c>
      <c r="V102" s="68"/>
      <c r="W102" s="20" t="b">
        <f>OR(J102,K102,L102)</f>
        <v>0</v>
      </c>
      <c r="X102" s="2" t="b">
        <f>OR(AND($J102,$K102),AND($K102,$L102),AND($J102,$L102))</f>
        <v>0</v>
      </c>
    </row>
    <row r="103" spans="1:22" ht="38.25" customHeight="1">
      <c r="A103" s="73"/>
      <c r="B103" s="5"/>
      <c r="C103" s="6"/>
      <c r="P103" s="35">
        <f t="shared" si="1"/>
        <v>0</v>
      </c>
      <c r="U103" s="56"/>
      <c r="V103" s="68"/>
    </row>
    <row r="104" spans="1:24" ht="38.25" customHeight="1">
      <c r="A104" s="73"/>
      <c r="B104" s="5" t="s">
        <v>102</v>
      </c>
      <c r="C104" s="6" t="s">
        <v>103</v>
      </c>
      <c r="J104" t="b">
        <v>0</v>
      </c>
      <c r="K104" t="b">
        <v>0</v>
      </c>
      <c r="L104" t="b">
        <v>0</v>
      </c>
      <c r="P104" s="35">
        <f t="shared" si="1"/>
        <v>0</v>
      </c>
      <c r="U104" s="62" t="str">
        <f>IF($J104,"0",(IF($K104,"1",(IF($L104,"2","0")))))</f>
        <v>0</v>
      </c>
      <c r="V104" s="68"/>
      <c r="W104" s="20" t="b">
        <f>OR(J104,K104,L104)</f>
        <v>0</v>
      </c>
      <c r="X104" s="2" t="b">
        <f>OR(AND($J104,$K104),AND($K104,$L104),AND($J104,$L104))</f>
        <v>0</v>
      </c>
    </row>
    <row r="105" spans="1:22" ht="38.25" customHeight="1">
      <c r="A105" s="73"/>
      <c r="N105" s="27"/>
      <c r="O105" s="31"/>
      <c r="U105" s="56"/>
      <c r="V105" s="68"/>
    </row>
    <row r="106" spans="1:22" ht="38.25" customHeight="1">
      <c r="A106" s="73"/>
      <c r="N106" s="53">
        <f>N$104+N$102+N$100+N$98+N$96+N$94+N$92+N$90+N$88+N$86+N$84+N$82+N$80+N$78+N$76+N$74+N$72+N$70+N$68+N$66+N$64+N$62+N$60+N$58+N$56+N$54+N$52+N$50+N$48+N$46+N$44+N$42+N$40+N$38+N$36+N$34+N$32+N$30+N$28+N$26+N$24+N$22+N$20+N$18+N$16+N$14+N$12+N$10+N$8+N$6+N$4+N$2</f>
        <v>0</v>
      </c>
      <c r="O106" s="32">
        <f aca="true" t="shared" si="2" ref="O106:U106">O$104+O$102+O$100+O$98+O$96+O$94+O$92+O$90+O$88+O$86+O$84+O$82+O$80+O$78+O$76+O$74+O$72+O$70+O$68+O$66+O$64+O$62+O$60+O$58+O$56+O$54+O$52+O$50+O$48+O$46+O$44+O$42+O$40+O$38+O$36+O$34+O$32+O$30+O$28+O$26+O$24+O$22+O$20+O$18+O$16+O$14+O$12+O$10+O$8+O$6+O$4+O$2</f>
        <v>0</v>
      </c>
      <c r="P106" s="36">
        <f t="shared" si="2"/>
        <v>0</v>
      </c>
      <c r="Q106" s="38">
        <f>Q$104+Q$102+Q$100+Q$98+Q$96+Q$94+Q$92+Q$90+Q$88+Q$86+Q$84+Q$82+Q$80+Q$78+Q$76+Q$74+Q$72+Q$70+Q$68+Q$66+Q$64+Q$62+Q$60+Q$58+Q$56+Q$54+Q$52+Q$50+Q$48+Q$46+Q$44+Q$42+Q$40+Q$38+Q$36+Q$34+Q$32+Q$30+Q$28+Q$26+Q$24+Q$22+Q$20+Q$18+Q$16+Q$14+Q$12+Q$10+Q$8+Q$6+Q$4+Q$2</f>
        <v>0</v>
      </c>
      <c r="R106" s="41">
        <f t="shared" si="2"/>
        <v>0</v>
      </c>
      <c r="S106" s="43">
        <f t="shared" si="2"/>
        <v>0</v>
      </c>
      <c r="T106" s="47">
        <f t="shared" si="2"/>
        <v>0</v>
      </c>
      <c r="U106" s="47">
        <f t="shared" si="2"/>
        <v>0</v>
      </c>
      <c r="V106" s="9">
        <f>N106+O106+Q106+R106+S106+T106</f>
        <v>0</v>
      </c>
    </row>
    <row r="107" spans="1:22" ht="12.75">
      <c r="A107" s="73"/>
      <c r="N107" s="25">
        <v>24</v>
      </c>
      <c r="O107" s="30">
        <v>16</v>
      </c>
      <c r="P107" s="35">
        <v>40</v>
      </c>
      <c r="Q107" s="8">
        <v>16</v>
      </c>
      <c r="R107" s="40">
        <v>14</v>
      </c>
      <c r="S107" s="7">
        <v>8</v>
      </c>
      <c r="T107" s="46">
        <v>6</v>
      </c>
      <c r="U107" s="59"/>
      <c r="V107" s="12">
        <v>84</v>
      </c>
    </row>
    <row r="108" spans="1:24" s="13" customFormat="1" ht="12.75">
      <c r="A108" s="73"/>
      <c r="C108" s="21" t="str">
        <f>IF(W114,"","U heeft een item NIET gewaardeerd")</f>
        <v>U heeft een item NIET gewaardeerd</v>
      </c>
      <c r="N108" s="25"/>
      <c r="O108" s="32"/>
      <c r="P108" s="36"/>
      <c r="Q108" s="38"/>
      <c r="R108" s="41"/>
      <c r="S108" s="43"/>
      <c r="T108" s="47"/>
      <c r="U108" s="58"/>
      <c r="V108" s="54">
        <f>SUM(N108:T108)</f>
        <v>0</v>
      </c>
      <c r="W108" s="22"/>
      <c r="X108" s="2"/>
    </row>
    <row r="109" spans="1:24" s="13" customFormat="1" ht="15.75">
      <c r="A109" s="73"/>
      <c r="C109" s="64" t="s">
        <v>119</v>
      </c>
      <c r="D109" s="65"/>
      <c r="N109" s="28"/>
      <c r="O109" s="33"/>
      <c r="P109" s="37"/>
      <c r="Q109" s="16"/>
      <c r="R109" s="42"/>
      <c r="S109" s="15"/>
      <c r="T109" s="48"/>
      <c r="U109" s="60"/>
      <c r="W109" s="22"/>
      <c r="X109" s="2"/>
    </row>
    <row r="110" spans="1:24" s="13" customFormat="1" ht="15.75">
      <c r="A110" s="73"/>
      <c r="C110" s="64" t="s">
        <v>120</v>
      </c>
      <c r="D110" s="65"/>
      <c r="N110" s="28"/>
      <c r="O110" s="33"/>
      <c r="P110" s="37"/>
      <c r="Q110" s="16"/>
      <c r="R110" s="42"/>
      <c r="S110" s="15"/>
      <c r="T110" s="48"/>
      <c r="U110" s="60"/>
      <c r="W110" s="2" t="b">
        <f>AND(W44,W42,W40,W38,W36,W34,W32,W30,W28,W26,W24,W22,W20,W18,W16,W14,W12,W10,W8,W6,W4,W2)</f>
        <v>0</v>
      </c>
      <c r="X110" s="2" t="b">
        <f>OR(X44,X42,X40,X38,X36,X34,X32,X30,X28,X26,X24,X22,X20,X18,X16,X14,X12,X10,X8,X6,X4,X2)</f>
        <v>0</v>
      </c>
    </row>
    <row r="111" spans="1:24" s="13" customFormat="1" ht="15.75">
      <c r="A111" s="73"/>
      <c r="C111" s="66" t="s">
        <v>121</v>
      </c>
      <c r="D111" s="67"/>
      <c r="N111" s="28"/>
      <c r="O111" s="33"/>
      <c r="P111" s="37"/>
      <c r="Q111" s="16"/>
      <c r="R111" s="42"/>
      <c r="S111" s="15"/>
      <c r="T111" s="48"/>
      <c r="U111" s="60"/>
      <c r="W111" s="2" t="b">
        <f>AND(W104,W102,W100,W98,W96,W94,W92,W90,W88,W86,W84,W82,W80,W78,W76,W74,W72,W70,W68,W66,W64,W62,W60,W58,W56,W54,W52,W50,W48,W46)</f>
        <v>0</v>
      </c>
      <c r="X111" s="2" t="b">
        <f>OR(X104,X102,X100,X98,X96,X94,X92,X90,X88,X86,X84,X82,X80,X78,X76,X74,X72,X70,X68,X66,X64,X62,X60,X58,X56,X54,X52,X50,X48,X46)</f>
        <v>0</v>
      </c>
    </row>
    <row r="112" spans="1:24" s="13" customFormat="1" ht="12.75">
      <c r="A112" s="73"/>
      <c r="N112" s="28"/>
      <c r="O112" s="33"/>
      <c r="P112" s="37"/>
      <c r="Q112" s="16"/>
      <c r="R112" s="42"/>
      <c r="S112" s="15"/>
      <c r="T112" s="48"/>
      <c r="U112" s="60"/>
      <c r="W112" s="22"/>
      <c r="X112" s="2"/>
    </row>
    <row r="113" spans="1:24" s="13" customFormat="1" ht="12.75">
      <c r="A113" s="78"/>
      <c r="D113" s="76" t="s">
        <v>122</v>
      </c>
      <c r="E113" s="77"/>
      <c r="N113" s="28"/>
      <c r="O113" s="33"/>
      <c r="P113" s="37"/>
      <c r="Q113" s="16"/>
      <c r="R113" s="42"/>
      <c r="S113" s="15"/>
      <c r="T113" s="48"/>
      <c r="U113" s="60"/>
      <c r="W113" s="22"/>
      <c r="X113" s="2"/>
    </row>
    <row r="114" spans="1:24" s="13" customFormat="1" ht="12.75">
      <c r="A114" s="78"/>
      <c r="C114" s="14" t="s">
        <v>107</v>
      </c>
      <c r="D114" s="79">
        <f>N106/N107*100</f>
        <v>0</v>
      </c>
      <c r="E114" s="80"/>
      <c r="N114" s="28"/>
      <c r="O114" s="33"/>
      <c r="P114" s="37"/>
      <c r="Q114" s="16"/>
      <c r="R114" s="42"/>
      <c r="S114" s="15"/>
      <c r="T114" s="48"/>
      <c r="U114" s="60"/>
      <c r="W114" s="23" t="b">
        <f>AND(W110,W111)</f>
        <v>0</v>
      </c>
      <c r="X114" s="23" t="b">
        <f>OR(X110,X111)</f>
        <v>0</v>
      </c>
    </row>
    <row r="115" spans="1:24" s="13" customFormat="1" ht="12.75">
      <c r="A115" s="78"/>
      <c r="C115" s="17" t="s">
        <v>108</v>
      </c>
      <c r="D115" s="79">
        <f>O106/O107*100</f>
        <v>0</v>
      </c>
      <c r="E115" s="80"/>
      <c r="N115" s="28"/>
      <c r="O115" s="33"/>
      <c r="P115" s="37"/>
      <c r="Q115" s="16"/>
      <c r="R115" s="42"/>
      <c r="S115" s="15"/>
      <c r="T115" s="48"/>
      <c r="U115" s="60"/>
      <c r="W115" s="22"/>
      <c r="X115" s="2"/>
    </row>
    <row r="116" spans="1:5" ht="12.75">
      <c r="A116" s="73"/>
      <c r="C116" s="17" t="s">
        <v>109</v>
      </c>
      <c r="D116" s="79">
        <f>P106/P107*100</f>
        <v>0</v>
      </c>
      <c r="E116" s="80"/>
    </row>
    <row r="117" spans="1:5" ht="12.75">
      <c r="A117" s="73"/>
      <c r="C117" s="17" t="s">
        <v>110</v>
      </c>
      <c r="D117" s="79">
        <f>Q106/Q107*100</f>
        <v>0</v>
      </c>
      <c r="E117" s="80"/>
    </row>
    <row r="118" spans="1:5" ht="12.75">
      <c r="A118" s="73"/>
      <c r="C118" s="17" t="s">
        <v>111</v>
      </c>
      <c r="D118" s="79">
        <f>R106/R107*100</f>
        <v>0</v>
      </c>
      <c r="E118" s="80"/>
    </row>
    <row r="119" spans="1:5" ht="12.75">
      <c r="A119" s="73"/>
      <c r="C119" s="17" t="s">
        <v>112</v>
      </c>
      <c r="D119" s="79">
        <f>S106/S107*100</f>
        <v>0</v>
      </c>
      <c r="E119" s="80"/>
    </row>
    <row r="120" spans="1:5" ht="12.75">
      <c r="A120" s="73"/>
      <c r="C120" s="17" t="s">
        <v>113</v>
      </c>
      <c r="D120" s="79">
        <f>T106/T107*100</f>
        <v>0</v>
      </c>
      <c r="E120" s="80"/>
    </row>
    <row r="121" spans="1:5" ht="12.75">
      <c r="A121" s="73"/>
      <c r="C121" s="18" t="s">
        <v>117</v>
      </c>
      <c r="D121" s="81">
        <f>V106/V107*100</f>
        <v>0</v>
      </c>
      <c r="E121" s="80"/>
    </row>
    <row r="122" spans="3:5" ht="38.25" customHeight="1">
      <c r="C122" s="63" t="s">
        <v>118</v>
      </c>
      <c r="D122" s="74">
        <f>U106</f>
        <v>0</v>
      </c>
      <c r="E122" s="75"/>
    </row>
  </sheetData>
  <sheetProtection/>
  <mergeCells count="64">
    <mergeCell ref="D118:E118"/>
    <mergeCell ref="D119:E119"/>
    <mergeCell ref="A38:A41"/>
    <mergeCell ref="A34:A37"/>
    <mergeCell ref="A78:A81"/>
    <mergeCell ref="A74:A77"/>
    <mergeCell ref="A46:A49"/>
    <mergeCell ref="A42:A45"/>
    <mergeCell ref="A70:A73"/>
    <mergeCell ref="A66:A69"/>
    <mergeCell ref="D122:E122"/>
    <mergeCell ref="D113:E113"/>
    <mergeCell ref="A106:A112"/>
    <mergeCell ref="A113:A121"/>
    <mergeCell ref="D114:E114"/>
    <mergeCell ref="D115:E115"/>
    <mergeCell ref="D116:E116"/>
    <mergeCell ref="D117:E117"/>
    <mergeCell ref="D120:E120"/>
    <mergeCell ref="D121:E121"/>
    <mergeCell ref="A6:A9"/>
    <mergeCell ref="A2:A5"/>
    <mergeCell ref="A30:A33"/>
    <mergeCell ref="A26:A29"/>
    <mergeCell ref="A22:A25"/>
    <mergeCell ref="A18:A21"/>
    <mergeCell ref="A10:A13"/>
    <mergeCell ref="A14:A17"/>
    <mergeCell ref="A94:A97"/>
    <mergeCell ref="A90:A93"/>
    <mergeCell ref="A86:A89"/>
    <mergeCell ref="A82:A85"/>
    <mergeCell ref="A62:A65"/>
    <mergeCell ref="A58:A61"/>
    <mergeCell ref="A54:A57"/>
    <mergeCell ref="A50:A53"/>
    <mergeCell ref="V98:V101"/>
    <mergeCell ref="V102:V105"/>
    <mergeCell ref="A102:A105"/>
    <mergeCell ref="A98:A101"/>
    <mergeCell ref="V82:V85"/>
    <mergeCell ref="V86:V89"/>
    <mergeCell ref="V90:V93"/>
    <mergeCell ref="V94:V97"/>
    <mergeCell ref="V66:V69"/>
    <mergeCell ref="V70:V73"/>
    <mergeCell ref="V74:V77"/>
    <mergeCell ref="V78:V81"/>
    <mergeCell ref="V50:V53"/>
    <mergeCell ref="V54:V57"/>
    <mergeCell ref="V58:V61"/>
    <mergeCell ref="V62:V65"/>
    <mergeCell ref="V2:V5"/>
    <mergeCell ref="V6:V9"/>
    <mergeCell ref="V10:V13"/>
    <mergeCell ref="V14:V17"/>
    <mergeCell ref="V18:V21"/>
    <mergeCell ref="V22:V25"/>
    <mergeCell ref="V26:V29"/>
    <mergeCell ref="V30:V33"/>
    <mergeCell ref="V34:V37"/>
    <mergeCell ref="V38:V41"/>
    <mergeCell ref="V42:V45"/>
    <mergeCell ref="V46:V49"/>
  </mergeCells>
  <printOptions/>
  <pageMargins left="0.75" right="0.75" top="1" bottom="1" header="0.5" footer="0.5"/>
  <pageSetup horizontalDpi="300" verticalDpi="300" orientation="portrait" paperSize="9" scale="35" r:id="rId2"/>
  <rowBreaks count="2" manualBreakCount="2">
    <brk id="53" max="23" man="1"/>
    <brk id="107" max="2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Caveman</dc:creator>
  <cp:keywords/>
  <dc:description/>
  <cp:lastModifiedBy>d.leereveld</cp:lastModifiedBy>
  <cp:lastPrinted>2011-01-11T13:35:29Z</cp:lastPrinted>
  <dcterms:created xsi:type="dcterms:W3CDTF">2001-07-14T17:19:09Z</dcterms:created>
  <dcterms:modified xsi:type="dcterms:W3CDTF">2015-01-23T08:38:29Z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Dieuwke Leereveld</vt:lpwstr>
  </property>
  <property fmtid="{D5CDD505-2E9C-101B-9397-08002B2CF9AE}" pid="4" name="display_urn:schemas-microsoft-com:office:office#Auth">
    <vt:lpwstr>Dieuwke Leereveld</vt:lpwstr>
  </property>
</Properties>
</file>